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<sst xmlns="http://schemas.openxmlformats.org/spreadsheetml/2006/main" count="178" uniqueCount="84">
  <si>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</si>
  <si>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</si>
  <si>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</si>
  <si>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</si>
  <si>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</si>
  <si>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</si>
  <si>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</si>
  <si>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</si>
  <si>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</si>
  <si>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</si>
  <si>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</si>
  <si>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</si>
  <si>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</si>
  <si>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</si>
  <si>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</si>
  <si>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</si>
  <si>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</si>
  <si>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</si>
  <si>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</si>
  <si>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</si>
  <si>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</si>
  <si>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</si>
  <si>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</si>
  <si>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</si>
  <si>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</si>
  <si>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</si>
  <si>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</si>
  <si>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</si>
  <si>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</si>
  <si>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</si>
  <si>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</si>
  <si>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</si>
  <si>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</si>
  <si>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</si>
  <si>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</si>
  <si>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</si>
  <si>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</si>
  <si>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</si>
  <si>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</si>
  <si>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</si>
  <si>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</si>
  <si>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</si>
  <si>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</si>
  <si>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</si>
  <si>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</si>
  <si>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</si>
  <si>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</si>
  <si>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</si>
  <si>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</si>
  <si>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</si>
  <si>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</si>
  <si>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</si>
  <si>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</si>
  <si>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</si>
  <si>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</si>
  <si>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</si>
  <si>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</si>
  <si>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</si>
  <si>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</si>
  <si>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</si>
  <si>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</si>
  <si>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</si>
  <si>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</si>
  <si>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</si>
  <si>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</si>
  <si>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</si>
  <si>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</si>
  <si>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</si>
  <si>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</si>
  <si>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</si>
  <si>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</si>
  <si>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</si>
  <si>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</si>
  <si>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</si>
  <si>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</si>
  <si>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</si>
  <si>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</si>
  <si>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</si>
  <si>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</si>
  <si>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</si>
  <si>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</si>
  <si>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</si>
  <si>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25.05</t>
  </si>
  <si>
    <t>26.05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</si>
</sst>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3" fontId="29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5" sqref="B25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8" width="7.25390625" style="16" customWidth="1"/>
    <col min="39" max="39" width="7.1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7.25390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8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9">
        <v>42881</v>
      </c>
      <c r="M2" s="60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1"/>
      <c r="BG2" s="51"/>
      <c r="BH2" s="15"/>
      <c r="BI2" s="15"/>
      <c r="BJ2" s="15"/>
      <c r="BK2" s="15"/>
      <c r="BL2" s="15"/>
      <c r="BM2" s="15"/>
    </row>
    <row r="3" spans="1:65" ht="19.5" customHeight="1">
      <c r="A3" s="50" t="s">
        <v>24</v>
      </c>
      <c r="B3" s="50" t="s">
        <v>25</v>
      </c>
      <c r="C3" s="50"/>
      <c r="D3" s="50"/>
      <c r="E3" s="50"/>
      <c r="F3" s="55" t="s">
        <v>26</v>
      </c>
      <c r="G3" s="61"/>
      <c r="H3" s="61"/>
      <c r="I3" s="61"/>
      <c r="J3" s="61"/>
      <c r="K3" s="61"/>
      <c r="L3" s="61"/>
      <c r="M3" s="61"/>
      <c r="N3" s="61"/>
      <c r="O3" s="62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5" t="s">
        <v>27</v>
      </c>
      <c r="AE3" s="56"/>
      <c r="AF3" s="56"/>
      <c r="AG3" s="56"/>
      <c r="AH3" s="56"/>
      <c r="AI3" s="56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0" t="s">
        <v>28</v>
      </c>
      <c r="AW3" s="50"/>
      <c r="AX3" s="50" t="s">
        <v>29</v>
      </c>
      <c r="AY3" s="50"/>
      <c r="AZ3" s="50" t="s">
        <v>30</v>
      </c>
      <c r="BA3" s="50"/>
      <c r="BB3" s="53"/>
      <c r="BC3" s="53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5" ht="45.75" customHeight="1">
      <c r="A4" s="50"/>
      <c r="B4" s="50"/>
      <c r="C4" s="50"/>
      <c r="D4" s="50"/>
      <c r="E4" s="50"/>
      <c r="F4" s="50" t="s">
        <v>31</v>
      </c>
      <c r="G4" s="50"/>
      <c r="H4" s="50"/>
      <c r="I4" s="50"/>
      <c r="J4" s="49" t="s">
        <v>32</v>
      </c>
      <c r="K4" s="49"/>
      <c r="L4" s="49" t="s">
        <v>33</v>
      </c>
      <c r="M4" s="49"/>
      <c r="N4" s="52" t="s">
        <v>34</v>
      </c>
      <c r="O4" s="52"/>
      <c r="P4" s="52" t="s">
        <v>35</v>
      </c>
      <c r="Q4" s="52"/>
      <c r="R4" s="52" t="s">
        <v>36</v>
      </c>
      <c r="S4" s="52"/>
      <c r="T4" s="52" t="s">
        <v>37</v>
      </c>
      <c r="U4" s="52"/>
      <c r="V4" s="52" t="s">
        <v>38</v>
      </c>
      <c r="W4" s="52"/>
      <c r="X4" s="52" t="s">
        <v>39</v>
      </c>
      <c r="Y4" s="52"/>
      <c r="Z4" s="52" t="s">
        <v>60</v>
      </c>
      <c r="AA4" s="52"/>
      <c r="AB4" s="52" t="s">
        <v>57</v>
      </c>
      <c r="AC4" s="52"/>
      <c r="AD4" s="50" t="s">
        <v>31</v>
      </c>
      <c r="AE4" s="50"/>
      <c r="AF4" s="49" t="s">
        <v>40</v>
      </c>
      <c r="AG4" s="49"/>
      <c r="AH4" s="49" t="s">
        <v>41</v>
      </c>
      <c r="AI4" s="49"/>
      <c r="AJ4" s="49" t="s">
        <v>42</v>
      </c>
      <c r="AK4" s="49"/>
      <c r="AL4" s="49" t="s">
        <v>43</v>
      </c>
      <c r="AM4" s="49"/>
      <c r="AN4" s="49" t="s">
        <v>44</v>
      </c>
      <c r="AO4" s="49"/>
      <c r="AP4" s="49" t="s">
        <v>45</v>
      </c>
      <c r="AQ4" s="49"/>
      <c r="AR4" s="49" t="s">
        <v>46</v>
      </c>
      <c r="AS4" s="49"/>
      <c r="AT4" s="49" t="s">
        <v>47</v>
      </c>
      <c r="AU4" s="49"/>
      <c r="AV4" s="50"/>
      <c r="AW4" s="50"/>
      <c r="AX4" s="50"/>
      <c r="AY4" s="50"/>
      <c r="AZ4" s="50" t="s">
        <v>48</v>
      </c>
      <c r="BA4" s="50"/>
      <c r="BB4" s="49" t="s">
        <v>49</v>
      </c>
      <c r="BC4" s="49"/>
      <c r="BD4" s="49" t="s">
        <v>50</v>
      </c>
      <c r="BE4" s="49"/>
      <c r="BF4" s="49" t="s">
        <v>51</v>
      </c>
      <c r="BG4" s="49"/>
      <c r="BH4" s="49" t="s">
        <v>59</v>
      </c>
      <c r="BI4" s="49"/>
      <c r="BJ4" s="49" t="s">
        <v>52</v>
      </c>
      <c r="BK4" s="49"/>
      <c r="BL4" s="49" t="s">
        <v>58</v>
      </c>
      <c r="BM4" s="49"/>
    </row>
    <row r="5" spans="1:65" ht="31.5" customHeight="1">
      <c r="A5" s="50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17867</v>
      </c>
      <c r="D7" s="7">
        <f>C7/B7*100</f>
        <v>105.52208835341365</v>
      </c>
      <c r="E7" s="6"/>
      <c r="F7" s="6">
        <f aca="true" t="shared" si="2" ref="F7:F27">J7+L7+N7+P7+R7+T7+V7+X7+Z7+AB7</f>
        <v>3728</v>
      </c>
      <c r="G7" s="6">
        <f>K7+M7+O7+Q7+S7+U7+W7+Y7+AA7+AC7</f>
        <v>4191</v>
      </c>
      <c r="H7" s="7">
        <f>G7/F7*100</f>
        <v>112.41952789699572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>
        <v>1430</v>
      </c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>
        <v>111</v>
      </c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71252</v>
      </c>
      <c r="D13" s="7">
        <f t="shared" si="5"/>
        <v>100</v>
      </c>
      <c r="E13" s="6">
        <v>2406</v>
      </c>
      <c r="F13" s="6">
        <f t="shared" si="2"/>
        <v>36892</v>
      </c>
      <c r="G13" s="6">
        <f>K13+M13+O13+Q13+S13+U13+W13+Y13+AA13+AC13</f>
        <v>36992</v>
      </c>
      <c r="H13" s="7">
        <f t="shared" si="7"/>
        <v>100.27106147674291</v>
      </c>
      <c r="I13" s="6">
        <v>100</v>
      </c>
      <c r="J13" s="6">
        <v>10136</v>
      </c>
      <c r="K13" s="6">
        <v>13337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24893</v>
      </c>
      <c r="D16" s="7">
        <f>C16/B16*100</f>
        <v>103.06380159814516</v>
      </c>
      <c r="E16" s="6"/>
      <c r="F16" s="6">
        <f t="shared" si="2"/>
        <v>6302</v>
      </c>
      <c r="G16" s="6">
        <f t="shared" si="6"/>
        <v>6348</v>
      </c>
      <c r="H16" s="7">
        <f t="shared" si="7"/>
        <v>100.72992700729928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>
        <v>200</v>
      </c>
      <c r="T16" s="26">
        <v>189</v>
      </c>
      <c r="U16" s="26">
        <v>20</v>
      </c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14070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1786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>
        <v>2435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21848</v>
      </c>
      <c r="D20" s="7">
        <f t="shared" si="5"/>
        <v>95.6190642916539</v>
      </c>
      <c r="E20" s="6">
        <v>1834</v>
      </c>
      <c r="F20" s="6">
        <f t="shared" si="2"/>
        <v>9858</v>
      </c>
      <c r="G20" s="6">
        <f t="shared" si="6"/>
        <v>9440</v>
      </c>
      <c r="H20" s="7">
        <f t="shared" si="7"/>
        <v>95.75978900385473</v>
      </c>
      <c r="I20" s="6">
        <v>442</v>
      </c>
      <c r="J20" s="26">
        <v>2720</v>
      </c>
      <c r="K20" s="26">
        <v>1989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>
        <v>242</v>
      </c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8698</v>
      </c>
      <c r="AF20" s="26">
        <v>8268</v>
      </c>
      <c r="AG20" s="26">
        <v>8268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3710</v>
      </c>
      <c r="BB20" s="26">
        <v>502</v>
      </c>
      <c r="BC20" s="26"/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33717</v>
      </c>
      <c r="D21" s="7">
        <f t="shared" si="5"/>
        <v>100.29448509726933</v>
      </c>
      <c r="E21" s="6"/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190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33194</v>
      </c>
      <c r="D22" s="7">
        <f t="shared" si="5"/>
        <v>82.2223873572614</v>
      </c>
      <c r="E22" s="6">
        <v>2323</v>
      </c>
      <c r="F22" s="6">
        <f t="shared" si="2"/>
        <v>27449</v>
      </c>
      <c r="G22" s="6">
        <f t="shared" si="6"/>
        <v>25643</v>
      </c>
      <c r="H22" s="7">
        <f t="shared" si="7"/>
        <v>93.42052533789938</v>
      </c>
      <c r="I22" s="6">
        <v>1481</v>
      </c>
      <c r="J22" s="6">
        <v>12970</v>
      </c>
      <c r="K22" s="6">
        <v>13804</v>
      </c>
      <c r="L22" s="6">
        <v>7913</v>
      </c>
      <c r="M22" s="6">
        <v>5807</v>
      </c>
      <c r="N22" s="6">
        <v>1050</v>
      </c>
      <c r="O22" s="6">
        <v>1156</v>
      </c>
      <c r="P22" s="6">
        <v>2791</v>
      </c>
      <c r="Q22" s="6">
        <v>2595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4410</v>
      </c>
      <c r="AF22" s="6">
        <v>4620</v>
      </c>
      <c r="AG22" s="6">
        <v>2206</v>
      </c>
      <c r="AH22" s="6"/>
      <c r="AI22" s="6"/>
      <c r="AJ22" s="6">
        <v>200</v>
      </c>
      <c r="AK22" s="6"/>
      <c r="AL22" s="6">
        <v>3923</v>
      </c>
      <c r="AM22" s="6">
        <v>2204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3101</v>
      </c>
      <c r="BB22" s="6">
        <v>738</v>
      </c>
      <c r="BC22" s="6">
        <v>290</v>
      </c>
      <c r="BD22" s="6"/>
      <c r="BE22" s="6"/>
      <c r="BF22" s="6">
        <v>2817</v>
      </c>
      <c r="BG22" s="6">
        <v>1989</v>
      </c>
      <c r="BH22" s="6">
        <v>576</v>
      </c>
      <c r="BI22" s="6">
        <v>822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/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/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60278</v>
      </c>
      <c r="D25" s="7">
        <f t="shared" si="5"/>
        <v>95.33434554311381</v>
      </c>
      <c r="E25" s="6">
        <v>161</v>
      </c>
      <c r="F25" s="6">
        <f t="shared" si="2"/>
        <v>39253</v>
      </c>
      <c r="G25" s="6">
        <f t="shared" si="6"/>
        <v>39037</v>
      </c>
      <c r="H25" s="7">
        <f t="shared" si="7"/>
        <v>99.44972358800601</v>
      </c>
      <c r="I25" s="6"/>
      <c r="J25" s="6">
        <v>24359</v>
      </c>
      <c r="K25" s="6">
        <v>24585</v>
      </c>
      <c r="L25" s="6">
        <v>11477</v>
      </c>
      <c r="M25" s="6">
        <v>11429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245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18734</v>
      </c>
      <c r="AF25" s="6">
        <v>10160</v>
      </c>
      <c r="AG25" s="6">
        <v>8969</v>
      </c>
      <c r="AH25" s="6">
        <v>10473</v>
      </c>
      <c r="AI25" s="6">
        <v>9513</v>
      </c>
      <c r="AJ25" s="6"/>
      <c r="AK25" s="6"/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840</v>
      </c>
      <c r="AX25" s="6">
        <v>145</v>
      </c>
      <c r="AY25" s="6">
        <v>121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>
        <v>1820</v>
      </c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>
        <v>149</v>
      </c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624963</v>
      </c>
      <c r="D27" s="12">
        <f t="shared" si="5"/>
        <v>98.67561589071462</v>
      </c>
      <c r="E27" s="3">
        <f>SUM(E6:E26)</f>
        <v>12409</v>
      </c>
      <c r="F27" s="11">
        <f t="shared" si="2"/>
        <v>307919</v>
      </c>
      <c r="G27" s="11">
        <f>SUM(G6:G26)</f>
        <v>306022</v>
      </c>
      <c r="H27" s="12">
        <f t="shared" si="7"/>
        <v>99.38392889039001</v>
      </c>
      <c r="I27" s="11">
        <f>SUM(I6:I26)</f>
        <v>2283</v>
      </c>
      <c r="J27" s="11">
        <f>SUM(J6:J26)</f>
        <v>120732</v>
      </c>
      <c r="K27" s="11">
        <f>SUM(K11:K26)</f>
        <v>109471</v>
      </c>
      <c r="L27" s="11">
        <f>SUM(L6:L26)</f>
        <v>109091</v>
      </c>
      <c r="M27" s="11">
        <f>SUM(M6:M26)</f>
        <v>112356</v>
      </c>
      <c r="N27" s="11">
        <f>SUM(N6:N26)</f>
        <v>36820</v>
      </c>
      <c r="O27" s="11">
        <f>SUM(O6:O26)</f>
        <v>37395</v>
      </c>
      <c r="P27" s="11">
        <f>SUM(P6:P26)</f>
        <v>12075</v>
      </c>
      <c r="Q27" s="11">
        <f aca="true" t="shared" si="10" ref="Q27:Y27">SUM(Q6:Q26)</f>
        <v>9261</v>
      </c>
      <c r="R27" s="11">
        <f t="shared" si="10"/>
        <v>1540</v>
      </c>
      <c r="S27" s="11">
        <f t="shared" si="10"/>
        <v>677</v>
      </c>
      <c r="T27" s="11">
        <f t="shared" si="10"/>
        <v>9655</v>
      </c>
      <c r="U27" s="11">
        <f t="shared" si="10"/>
        <v>7935</v>
      </c>
      <c r="V27" s="11">
        <f t="shared" si="10"/>
        <v>14357</v>
      </c>
      <c r="W27" s="11">
        <f t="shared" si="10"/>
        <v>15704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1548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245184</v>
      </c>
      <c r="AF27" s="11">
        <f>SUM(AF6:AF26)</f>
        <v>215349</v>
      </c>
      <c r="AG27" s="11">
        <f>SUM(AG6:AG26)</f>
        <v>217192</v>
      </c>
      <c r="AH27" s="11">
        <f aca="true" t="shared" si="11" ref="AH27:AY27">SUM(AH6:AH26)</f>
        <v>13572</v>
      </c>
      <c r="AI27" s="11">
        <f t="shared" si="11"/>
        <v>12490</v>
      </c>
      <c r="AJ27" s="11">
        <f t="shared" si="11"/>
        <v>5028</v>
      </c>
      <c r="AK27" s="11">
        <f t="shared" si="11"/>
        <v>4543</v>
      </c>
      <c r="AL27" s="11">
        <f t="shared" si="11"/>
        <v>10976</v>
      </c>
      <c r="AM27" s="11">
        <f t="shared" si="11"/>
        <v>3347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2784</v>
      </c>
      <c r="AR27" s="11">
        <f t="shared" si="11"/>
        <v>2642</v>
      </c>
      <c r="AS27" s="11">
        <f t="shared" si="11"/>
        <v>4149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1398</v>
      </c>
      <c r="AX27" s="11">
        <f t="shared" si="11"/>
        <v>1250</v>
      </c>
      <c r="AY27" s="11">
        <f t="shared" si="11"/>
        <v>844</v>
      </c>
      <c r="AZ27" s="11">
        <f t="shared" si="3"/>
        <v>70349</v>
      </c>
      <c r="BA27" s="11">
        <f>SUM(BA6:BA26)</f>
        <v>71515</v>
      </c>
      <c r="BB27" s="11">
        <f>SUM(BB6:BB26)</f>
        <v>13699</v>
      </c>
      <c r="BC27" s="11">
        <f>SUM(BC6:BC26)</f>
        <v>10482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52143</v>
      </c>
      <c r="BH27" s="11">
        <v>6653</v>
      </c>
      <c r="BI27" s="11">
        <f>SUM(BI7:BI26)</f>
        <v>8331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617767.5</v>
      </c>
      <c r="D28" s="12">
        <v>100.55218718209562</v>
      </c>
      <c r="E28" s="3">
        <v>3273</v>
      </c>
      <c r="F28" s="11">
        <v>299073</v>
      </c>
      <c r="G28" s="11">
        <v>283988</v>
      </c>
      <c r="H28" s="12">
        <v>94.95608095682326</v>
      </c>
      <c r="I28" s="11">
        <v>722</v>
      </c>
      <c r="J28" s="11">
        <v>138676</v>
      </c>
      <c r="K28" s="11">
        <v>127170</v>
      </c>
      <c r="L28" s="11">
        <v>97090</v>
      </c>
      <c r="M28" s="11">
        <v>95406</v>
      </c>
      <c r="N28" s="11">
        <v>33065</v>
      </c>
      <c r="O28" s="11">
        <v>33641</v>
      </c>
      <c r="P28" s="11">
        <v>11332</v>
      </c>
      <c r="Q28" s="11">
        <v>10224</v>
      </c>
      <c r="R28" s="11">
        <v>2207</v>
      </c>
      <c r="S28" s="11">
        <v>1099</v>
      </c>
      <c r="T28" s="11">
        <v>4821</v>
      </c>
      <c r="U28" s="11">
        <v>4889</v>
      </c>
      <c r="V28" s="11">
        <v>9663</v>
      </c>
      <c r="W28" s="11">
        <v>9115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259337</v>
      </c>
      <c r="AF28" s="11">
        <v>208379</v>
      </c>
      <c r="AG28" s="11">
        <v>222830</v>
      </c>
      <c r="AH28" s="11">
        <v>12616</v>
      </c>
      <c r="AI28" s="11">
        <v>13780</v>
      </c>
      <c r="AJ28" s="11">
        <v>4599</v>
      </c>
      <c r="AK28" s="11">
        <v>4816</v>
      </c>
      <c r="AL28" s="11">
        <v>11938</v>
      </c>
      <c r="AM28" s="48">
        <v>11423</v>
      </c>
      <c r="AN28" s="11">
        <v>920</v>
      </c>
      <c r="AO28" s="11">
        <v>800</v>
      </c>
      <c r="AP28" s="11">
        <v>2673</v>
      </c>
      <c r="AQ28" s="11">
        <v>4147</v>
      </c>
      <c r="AR28" s="11">
        <v>845</v>
      </c>
      <c r="AS28" s="11">
        <v>1230</v>
      </c>
      <c r="AT28" s="11">
        <v>415</v>
      </c>
      <c r="AU28" s="11">
        <v>311</v>
      </c>
      <c r="AV28" s="11">
        <v>1798</v>
      </c>
      <c r="AW28" s="11">
        <v>1739</v>
      </c>
      <c r="AX28" s="11">
        <v>1263</v>
      </c>
      <c r="AY28" s="11">
        <v>1092</v>
      </c>
      <c r="AZ28" s="11">
        <v>69856</v>
      </c>
      <c r="BA28" s="11">
        <v>71611.5</v>
      </c>
      <c r="BB28" s="11">
        <v>13367</v>
      </c>
      <c r="BC28" s="11">
        <v>11596</v>
      </c>
      <c r="BD28" s="11">
        <v>1086</v>
      </c>
      <c r="BE28" s="11">
        <v>693</v>
      </c>
      <c r="BF28" s="11">
        <v>54010</v>
      </c>
      <c r="BG28" s="11">
        <v>49118</v>
      </c>
      <c r="BH28" s="11">
        <v>6856</v>
      </c>
      <c r="BI28" s="11">
        <v>10131</v>
      </c>
      <c r="BJ28" s="3"/>
      <c r="BK28" s="3"/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41" sqref="A41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7" t="s">
        <v>61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0">
        <v>42881</v>
      </c>
      <c r="P1" s="70"/>
    </row>
    <row r="2" spans="1:16" ht="15.75">
      <c r="A2" s="31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2"/>
      <c r="P2" s="32"/>
    </row>
    <row r="3" spans="1:16" ht="14.25">
      <c r="A3" s="71" t="s">
        <v>63</v>
      </c>
      <c r="B3" s="72" t="s">
        <v>64</v>
      </c>
      <c r="C3" s="72"/>
      <c r="D3" s="72"/>
      <c r="E3" s="73" t="s">
        <v>65</v>
      </c>
      <c r="F3" s="73"/>
      <c r="G3" s="73"/>
      <c r="H3" s="73"/>
      <c r="I3" s="73"/>
      <c r="J3" s="73"/>
      <c r="K3" s="74" t="s">
        <v>66</v>
      </c>
      <c r="L3" s="74"/>
      <c r="M3" s="72" t="s">
        <v>67</v>
      </c>
      <c r="N3" s="72"/>
      <c r="O3" s="72"/>
      <c r="P3" s="72"/>
    </row>
    <row r="4" spans="1:16" ht="15">
      <c r="A4" s="71"/>
      <c r="B4" s="75" t="s">
        <v>68</v>
      </c>
      <c r="C4" s="64" t="s">
        <v>69</v>
      </c>
      <c r="D4" s="64"/>
      <c r="E4" s="73"/>
      <c r="F4" s="73"/>
      <c r="G4" s="73"/>
      <c r="H4" s="73"/>
      <c r="I4" s="73"/>
      <c r="J4" s="73"/>
      <c r="K4" s="64" t="s">
        <v>70</v>
      </c>
      <c r="L4" s="64"/>
      <c r="M4" s="63" t="s">
        <v>71</v>
      </c>
      <c r="N4" s="63"/>
      <c r="O4" s="63" t="s">
        <v>0</v>
      </c>
      <c r="P4" s="63"/>
    </row>
    <row r="5" spans="1:16" ht="15">
      <c r="A5" s="71"/>
      <c r="B5" s="75"/>
      <c r="C5" s="64" t="s">
        <v>72</v>
      </c>
      <c r="D5" s="64"/>
      <c r="E5" s="64" t="s">
        <v>73</v>
      </c>
      <c r="F5" s="64"/>
      <c r="G5" s="65" t="s">
        <v>74</v>
      </c>
      <c r="H5" s="65"/>
      <c r="I5" s="65" t="s">
        <v>75</v>
      </c>
      <c r="J5" s="65"/>
      <c r="K5" s="66" t="s">
        <v>76</v>
      </c>
      <c r="L5" s="66"/>
      <c r="M5" s="66" t="s">
        <v>74</v>
      </c>
      <c r="N5" s="66"/>
      <c r="O5" s="66" t="s">
        <v>74</v>
      </c>
      <c r="P5" s="66"/>
    </row>
    <row r="6" spans="1:16" ht="15">
      <c r="A6" s="71"/>
      <c r="B6" s="75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5.75" customHeight="1">
      <c r="A7" s="35" t="s">
        <v>1</v>
      </c>
      <c r="B7" s="36">
        <v>56</v>
      </c>
      <c r="C7" s="36">
        <v>56</v>
      </c>
      <c r="D7" s="36">
        <v>56</v>
      </c>
      <c r="E7" s="37">
        <v>41.50344827586204</v>
      </c>
      <c r="F7" s="37">
        <v>44.4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86.07000000000001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v>1411.7034482758625</v>
      </c>
      <c r="F8" s="37">
        <v>1174.2</v>
      </c>
      <c r="G8" s="37">
        <v>14.1</v>
      </c>
      <c r="H8" s="37">
        <v>11.3</v>
      </c>
      <c r="I8" s="37">
        <v>12.6</v>
      </c>
      <c r="J8" s="37">
        <v>9.6</v>
      </c>
      <c r="K8" s="38">
        <f t="shared" si="0"/>
        <v>11.007025761124122</v>
      </c>
      <c r="L8" s="39">
        <v>10.3290676416819</v>
      </c>
      <c r="M8" s="40">
        <v>426.36</v>
      </c>
      <c r="N8" s="40">
        <v>465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v>2652.3517241379313</v>
      </c>
      <c r="F9" s="37">
        <v>1277.1</v>
      </c>
      <c r="G9" s="37">
        <v>14.2</v>
      </c>
      <c r="H9" s="37">
        <v>12</v>
      </c>
      <c r="I9" s="37">
        <v>12.2</v>
      </c>
      <c r="J9" s="37">
        <v>9.7</v>
      </c>
      <c r="K9" s="38">
        <f t="shared" si="0"/>
        <v>12.566371681415928</v>
      </c>
      <c r="L9" s="39">
        <v>10.443864229765014</v>
      </c>
      <c r="M9" s="40">
        <v>674.88</v>
      </c>
      <c r="N9" s="40">
        <v>576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v>444.9310344827585</v>
      </c>
      <c r="F10" s="37">
        <v>319.2</v>
      </c>
      <c r="G10" s="37">
        <v>3.7</v>
      </c>
      <c r="H10" s="37">
        <v>3</v>
      </c>
      <c r="I10" s="37">
        <v>3.6</v>
      </c>
      <c r="J10" s="37">
        <v>2.9</v>
      </c>
      <c r="K10" s="38">
        <f t="shared" si="0"/>
        <v>9.840425531914894</v>
      </c>
      <c r="L10" s="39">
        <v>9.00900900900901</v>
      </c>
      <c r="M10" s="40">
        <v>357.96000000000004</v>
      </c>
      <c r="N10" s="40">
        <v>470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v>1271.1310344827584</v>
      </c>
      <c r="F11" s="37">
        <v>852.1</v>
      </c>
      <c r="G11" s="37">
        <v>7.4</v>
      </c>
      <c r="H11" s="37">
        <v>7.3</v>
      </c>
      <c r="I11" s="37">
        <v>6.5</v>
      </c>
      <c r="J11" s="37">
        <v>6.4</v>
      </c>
      <c r="K11" s="38">
        <f t="shared" si="0"/>
        <v>10.724637681159422</v>
      </c>
      <c r="L11" s="39">
        <v>10.579710144927535</v>
      </c>
      <c r="M11" s="40">
        <v>811.6800000000001</v>
      </c>
      <c r="N11" s="40">
        <v>815</v>
      </c>
      <c r="O11" s="41">
        <v>9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v>837.2206896551724</v>
      </c>
      <c r="F12" s="37">
        <v>786.9</v>
      </c>
      <c r="G12" s="37">
        <v>7.2</v>
      </c>
      <c r="H12" s="37">
        <v>7</v>
      </c>
      <c r="I12" s="37">
        <v>6.9</v>
      </c>
      <c r="J12" s="37">
        <v>6.8</v>
      </c>
      <c r="K12" s="38">
        <f t="shared" si="0"/>
        <v>15.221987315010571</v>
      </c>
      <c r="L12" s="39">
        <v>15.250544662309368</v>
      </c>
      <c r="M12" s="40">
        <v>1351.014</v>
      </c>
      <c r="N12" s="40">
        <v>941.4</v>
      </c>
      <c r="O12" s="41">
        <v>10.2</v>
      </c>
      <c r="P12" s="41">
        <v>9.2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v>1056.344827586207</v>
      </c>
      <c r="F13" s="37">
        <v>1762</v>
      </c>
      <c r="G13" s="37">
        <v>10.8</v>
      </c>
      <c r="H13" s="37">
        <v>17.2</v>
      </c>
      <c r="I13" s="37">
        <v>9.2</v>
      </c>
      <c r="J13" s="37">
        <v>15</v>
      </c>
      <c r="K13" s="38">
        <f t="shared" si="0"/>
        <v>8.200455580865604</v>
      </c>
      <c r="L13" s="39">
        <v>11.241830065359476</v>
      </c>
      <c r="M13" s="40">
        <v>424.08000000000004</v>
      </c>
      <c r="N13" s="40">
        <v>448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4443.917241379311</v>
      </c>
      <c r="F14" s="37">
        <v>3727.8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11.925601750547047</v>
      </c>
      <c r="M14" s="40">
        <v>2351.8199999999997</v>
      </c>
      <c r="N14" s="40">
        <v>1824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835.5793103448276</v>
      </c>
      <c r="F15" s="37">
        <v>796.5</v>
      </c>
      <c r="G15" s="37">
        <v>7</v>
      </c>
      <c r="H15" s="37">
        <v>7.1</v>
      </c>
      <c r="I15" s="37">
        <v>6.5</v>
      </c>
      <c r="J15" s="37">
        <v>6.6</v>
      </c>
      <c r="K15" s="38">
        <f t="shared" si="0"/>
        <v>9.873060648801129</v>
      </c>
      <c r="L15" s="39">
        <v>10.056657223796034</v>
      </c>
      <c r="M15" s="40">
        <v>41.724</v>
      </c>
      <c r="N15" s="40">
        <v>37.8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v>1030.9034482758623</v>
      </c>
      <c r="F16" s="37">
        <v>983.7</v>
      </c>
      <c r="G16" s="37">
        <v>8.4</v>
      </c>
      <c r="H16" s="37">
        <v>9.7</v>
      </c>
      <c r="I16" s="37">
        <v>7.3</v>
      </c>
      <c r="J16" s="37">
        <v>8.9</v>
      </c>
      <c r="K16" s="38">
        <f t="shared" si="0"/>
        <v>14</v>
      </c>
      <c r="L16" s="39">
        <v>16.006600660066006</v>
      </c>
      <c r="M16" s="40">
        <v>1630.2</v>
      </c>
      <c r="N16" s="40">
        <v>1432</v>
      </c>
      <c r="O16" s="41">
        <v>15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v>2042.9310344827584</v>
      </c>
      <c r="F17" s="37">
        <v>1618.8</v>
      </c>
      <c r="G17" s="37">
        <v>18.4</v>
      </c>
      <c r="H17" s="37">
        <v>14.2</v>
      </c>
      <c r="I17" s="37">
        <v>18.1</v>
      </c>
      <c r="J17" s="37">
        <v>13.6</v>
      </c>
      <c r="K17" s="38">
        <f t="shared" si="0"/>
        <v>18.775510204081634</v>
      </c>
      <c r="L17" s="39">
        <v>14.947368421052632</v>
      </c>
      <c r="M17" s="40">
        <v>502.74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764.5310344827587</v>
      </c>
      <c r="F18" s="37">
        <v>504.6</v>
      </c>
      <c r="G18" s="37">
        <v>5</v>
      </c>
      <c r="H18" s="37">
        <v>4.2</v>
      </c>
      <c r="I18" s="37">
        <v>2.9</v>
      </c>
      <c r="J18" s="37">
        <v>2.9</v>
      </c>
      <c r="K18" s="38">
        <f t="shared" si="0"/>
        <v>9.578544061302681</v>
      </c>
      <c r="L18" s="39">
        <v>10.99476439790576</v>
      </c>
      <c r="M18" s="40">
        <v>1203.27</v>
      </c>
      <c r="N18" s="40">
        <v>986.9</v>
      </c>
      <c r="O18" s="41">
        <v>8.8</v>
      </c>
      <c r="P18" s="41">
        <v>11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v>1423.544827586207</v>
      </c>
      <c r="F19" s="37">
        <v>1469.7</v>
      </c>
      <c r="G19" s="37">
        <v>13.6</v>
      </c>
      <c r="H19" s="37">
        <v>16.4</v>
      </c>
      <c r="I19" s="37">
        <v>10.6</v>
      </c>
      <c r="J19" s="37">
        <v>13.8</v>
      </c>
      <c r="K19" s="38">
        <f t="shared" si="0"/>
        <v>10.583657587548638</v>
      </c>
      <c r="L19" s="39">
        <v>11.944646758922067</v>
      </c>
      <c r="M19" s="40">
        <v>584.8199999999999</v>
      </c>
      <c r="N19" s="40">
        <v>495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v>2082.2068965517246</v>
      </c>
      <c r="F20" s="37">
        <v>1803</v>
      </c>
      <c r="G20" s="37">
        <v>16.3</v>
      </c>
      <c r="H20" s="37">
        <v>16.7</v>
      </c>
      <c r="I20" s="37">
        <v>14.6</v>
      </c>
      <c r="J20" s="37">
        <v>14.8</v>
      </c>
      <c r="K20" s="38">
        <f t="shared" si="0"/>
        <v>12.684824902723735</v>
      </c>
      <c r="L20" s="39">
        <v>13.036690085870413</v>
      </c>
      <c r="M20" s="40">
        <v>108.07199999999999</v>
      </c>
      <c r="N20" s="40">
        <v>113.2</v>
      </c>
      <c r="O20" s="41">
        <v>1.2</v>
      </c>
      <c r="P20" s="41">
        <v>1.2</v>
      </c>
    </row>
    <row r="21" spans="1:16" ht="15.7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v>574.7172413793104</v>
      </c>
      <c r="F21" s="37">
        <v>650.4</v>
      </c>
      <c r="G21" s="37">
        <v>5.7</v>
      </c>
      <c r="H21" s="37">
        <v>7.8</v>
      </c>
      <c r="I21" s="37">
        <v>4.4</v>
      </c>
      <c r="J21" s="37">
        <v>7.2</v>
      </c>
      <c r="K21" s="38">
        <f t="shared" si="0"/>
        <v>9.515859766277128</v>
      </c>
      <c r="L21" s="39">
        <v>8.108108108108109</v>
      </c>
      <c r="M21" s="40">
        <v>284.658</v>
      </c>
      <c r="N21" s="40">
        <v>272.7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v>1333.386206896552</v>
      </c>
      <c r="F22" s="37">
        <v>1322.7</v>
      </c>
      <c r="G22" s="37">
        <v>13.9</v>
      </c>
      <c r="H22" s="37">
        <v>13.9</v>
      </c>
      <c r="I22" s="37">
        <v>13</v>
      </c>
      <c r="J22" s="37">
        <v>12.4</v>
      </c>
      <c r="K22" s="38">
        <f t="shared" si="0"/>
        <v>13.830845771144277</v>
      </c>
      <c r="L22" s="39">
        <v>13.830845771144277</v>
      </c>
      <c r="M22" s="40">
        <v>1145.5</v>
      </c>
      <c r="N22" s="40">
        <v>1104</v>
      </c>
      <c r="O22" s="41">
        <v>7.7</v>
      </c>
      <c r="P22" s="41">
        <v>7.7</v>
      </c>
    </row>
    <row r="23" spans="1:16" ht="15">
      <c r="A23" s="35" t="s">
        <v>16</v>
      </c>
      <c r="B23" s="36">
        <v>1942</v>
      </c>
      <c r="C23" s="36">
        <v>1911</v>
      </c>
      <c r="D23" s="36">
        <v>1912</v>
      </c>
      <c r="E23" s="37">
        <v>5540.241379310345</v>
      </c>
      <c r="F23" s="37">
        <v>4183.8</v>
      </c>
      <c r="G23" s="37">
        <v>38.8</v>
      </c>
      <c r="H23" s="37">
        <v>37</v>
      </c>
      <c r="I23" s="37">
        <v>40</v>
      </c>
      <c r="J23" s="37">
        <v>37.3</v>
      </c>
      <c r="K23" s="38">
        <f t="shared" si="0"/>
        <v>20.292887029288703</v>
      </c>
      <c r="L23" s="39">
        <v>18.69631126831733</v>
      </c>
      <c r="M23" s="40">
        <v>428.9</v>
      </c>
      <c r="N23" s="40">
        <v>385.7</v>
      </c>
      <c r="O23" s="41">
        <v>3.9</v>
      </c>
      <c r="P23" s="41">
        <v>4.2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254.64827586206903</v>
      </c>
      <c r="F24" s="37">
        <v>622.2</v>
      </c>
      <c r="G24" s="37">
        <v>3.9</v>
      </c>
      <c r="H24" s="37">
        <v>3.1</v>
      </c>
      <c r="I24" s="37">
        <v>2.3</v>
      </c>
      <c r="J24" s="37">
        <v>1.9</v>
      </c>
      <c r="K24" s="38">
        <f t="shared" si="0"/>
        <v>9.629629629629628</v>
      </c>
      <c r="L24" s="39">
        <v>8.65921787709497</v>
      </c>
      <c r="M24" s="40">
        <v>321.47999999999996</v>
      </c>
      <c r="N24" s="40">
        <v>982</v>
      </c>
      <c r="O24" s="41">
        <v>2</v>
      </c>
      <c r="P24" s="41">
        <v>2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v>2543.2000000000003</v>
      </c>
      <c r="F25" s="37">
        <v>1881</v>
      </c>
      <c r="G25" s="37">
        <v>19.9</v>
      </c>
      <c r="H25" s="37">
        <v>17.1</v>
      </c>
      <c r="I25" s="37">
        <v>18.1</v>
      </c>
      <c r="J25" s="37">
        <v>16.2</v>
      </c>
      <c r="K25" s="38">
        <f t="shared" si="0"/>
        <v>14.795539033457247</v>
      </c>
      <c r="L25" s="39">
        <v>12.328767123287673</v>
      </c>
      <c r="M25" s="40">
        <v>0</v>
      </c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v>999.2482758620692</v>
      </c>
      <c r="F26" s="37">
        <v>513.3</v>
      </c>
      <c r="G26" s="37">
        <v>5.3</v>
      </c>
      <c r="H26" s="37">
        <v>6.1</v>
      </c>
      <c r="I26" s="37">
        <v>4.7</v>
      </c>
      <c r="J26" s="37">
        <v>5.3</v>
      </c>
      <c r="K26" s="38">
        <f t="shared" si="0"/>
        <v>9.9250936329588</v>
      </c>
      <c r="L26" s="39">
        <v>11.31725417439703</v>
      </c>
      <c r="M26" s="40">
        <v>1997</v>
      </c>
      <c r="N26" s="40">
        <v>1784</v>
      </c>
      <c r="O26" s="41">
        <v>10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v>7252.082758620691</v>
      </c>
      <c r="F27" s="37">
        <v>5016.9</v>
      </c>
      <c r="G27" s="37">
        <v>53.8</v>
      </c>
      <c r="H27" s="37">
        <v>44.8</v>
      </c>
      <c r="I27" s="37">
        <v>51.7</v>
      </c>
      <c r="J27" s="37">
        <v>40.9</v>
      </c>
      <c r="K27" s="38">
        <f t="shared" si="0"/>
        <v>13.15403422982885</v>
      </c>
      <c r="L27" s="39">
        <v>11.72161172161172</v>
      </c>
      <c r="M27" s="40">
        <v>1119.48</v>
      </c>
      <c r="N27" s="40">
        <v>982</v>
      </c>
      <c r="O27" s="41">
        <v>10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v>68</v>
      </c>
      <c r="F28" s="37">
        <v>79.8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6.999999999999999</v>
      </c>
      <c r="M28" s="40"/>
      <c r="N28" s="40"/>
      <c r="O28" s="41"/>
      <c r="P28" s="41"/>
    </row>
    <row r="29" spans="1:16" ht="14.25">
      <c r="A29" s="43" t="s">
        <v>81</v>
      </c>
      <c r="B29" s="44">
        <f>SUM(B7:B28)</f>
        <v>23383</v>
      </c>
      <c r="C29" s="44">
        <v>23435</v>
      </c>
      <c r="D29" s="44">
        <f>SUM(D7:D28)</f>
        <v>23436</v>
      </c>
      <c r="E29" s="45">
        <v>38904.324137931035</v>
      </c>
      <c r="F29" s="45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12.724014336917563</v>
      </c>
      <c r="L29" s="47">
        <v>12.3</v>
      </c>
      <c r="M29" s="46">
        <v>15830.268</v>
      </c>
      <c r="N29" s="46">
        <v>15111.2</v>
      </c>
      <c r="O29" s="46">
        <f>SUM(O7:O28)</f>
        <v>129.4</v>
      </c>
      <c r="P29" s="46">
        <v>127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2017-05-23T05:04:52Z</cp:lastPrinted>
  <dcterms:created xsi:type="dcterms:W3CDTF">2016-12-20T07:25:22Z</dcterms:created>
  <dcterms:modified xsi:type="dcterms:W3CDTF">2017-05-26T06:30:55Z</dcterms:modified>
  <cp:category/>
  <cp:version/>
  <cp:contentType/>
  <cp:contentStatus/>
</cp:coreProperties>
</file>