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ВПР" sheetId="1" r:id="rId1"/>
    <sheet name="молоко" sheetId="2" r:id="rId2"/>
  </sheets>
  <definedNames>
    <definedName name="_xlnm.Print_Area" localSheetId="0">'ВПР'!$A$1:$J$29</definedName>
  </definedNames>
  <calcPr fullCalcOnLoad="1"/>
</workbook>
</file>

<file path=xl/sharedStrings.xml><?xml version="1.0" encoding="utf-8"?>
<sst xmlns="http://schemas.openxmlformats.org/spreadsheetml/2006/main" count="93" uniqueCount="79">
  <si>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</si>
  <si>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</si>
  <si>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</si>
  <si>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</si>
  <si>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</si>
  <si>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</si>
  <si>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</si>
  <si>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</si>
  <si>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</si>
  <si>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</si>
  <si>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</si>
  <si>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</si>
  <si>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</si>
  <si>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</si>
  <si>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</si>
  <si>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</si>
  <si>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</si>
  <si>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</si>
  <si>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</si>
  <si>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</si>
  <si>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</si>
  <si>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</si>
  <si>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</si>
  <si>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</si>
  <si>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</si>
  <si>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</si>
  <si>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</si>
  <si>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</si>
  <si>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</si>
  <si>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</si>
  <si>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</si>
  <si>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</si>
  <si>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</si>
  <si>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</si>
  <si>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</si>
  <si>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</si>
  <si>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</si>
  <si>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</si>
  <si>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</si>
  <si>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</si>
  <si>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</si>
  <si>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</si>
  <si>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</si>
  <si>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</si>
  <si>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</si>
  <si>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</si>
  <si>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</si>
  <si>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</si>
  <si>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</si>
  <si>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</si>
  <si>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</si>
  <si>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</si>
  <si>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</si>
  <si>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</si>
  <si>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</si>
  <si>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</si>
  <si>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</si>
  <si>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</si>
  <si>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</si>
  <si>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</si>
  <si>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</si>
  <si>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</si>
  <si>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</si>
  <si>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</si>
  <si>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</si>
  <si>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</si>
  <si>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</si>
  <si>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</si>
  <si>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</si>
  <si>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</si>
  <si>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</si>
  <si>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</si>
  <si>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</si>
  <si>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</si>
  <si>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</si>
  <si>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11.04.</t>
  </si>
  <si>
    <t>12.04.</t>
  </si>
  <si>
    <t>дату 2019 г.</t>
  </si>
  <si>
    <t xml:space="preserve">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</si>
</sst>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0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7" applyFont="1" applyFill="1" applyBorder="1" applyAlignment="1" applyProtection="1">
      <alignment horizontal="center" vertical="center"/>
      <protection/>
    </xf>
    <xf numFmtId="14" fontId="19" fillId="0" borderId="0" xfId="97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5" applyFont="1" applyFill="1" applyBorder="1" applyAlignment="1" applyProtection="1">
      <alignment horizontal="center" vertical="center"/>
      <protection locked="0"/>
    </xf>
    <xf numFmtId="0" fontId="23" fillId="0" borderId="10" xfId="95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5" applyNumberFormat="1" applyFont="1" applyFill="1" applyBorder="1" applyAlignment="1" applyProtection="1">
      <alignment horizontal="center" vertical="center"/>
      <protection locked="0"/>
    </xf>
    <xf numFmtId="164" fontId="23" fillId="0" borderId="15" xfId="95" applyNumberFormat="1" applyFont="1" applyFill="1" applyBorder="1" applyAlignment="1" applyProtection="1">
      <alignment horizontal="center"/>
      <protection locked="0"/>
    </xf>
    <xf numFmtId="164" fontId="23" fillId="0" borderId="16" xfId="95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5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5" applyNumberFormat="1" applyFont="1" applyFill="1" applyBorder="1" applyAlignment="1" applyProtection="1">
      <alignment horizontal="center" vertical="center"/>
      <protection locked="0"/>
    </xf>
    <xf numFmtId="164" fontId="23" fillId="0" borderId="20" xfId="95" applyNumberFormat="1" applyFont="1" applyFill="1" applyBorder="1" applyAlignment="1" applyProtection="1">
      <alignment horizontal="center" vertical="center"/>
      <protection locked="0"/>
    </xf>
    <xf numFmtId="164" fontId="23" fillId="0" borderId="19" xfId="95" applyNumberFormat="1" applyFont="1" applyFill="1" applyBorder="1" applyAlignment="1" applyProtection="1">
      <alignment horizontal="center"/>
      <protection/>
    </xf>
    <xf numFmtId="164" fontId="23" fillId="0" borderId="20" xfId="95" applyNumberFormat="1" applyFont="1" applyFill="1" applyBorder="1" applyAlignment="1" applyProtection="1">
      <alignment horizontal="center"/>
      <protection/>
    </xf>
    <xf numFmtId="164" fontId="23" fillId="0" borderId="21" xfId="95" applyNumberFormat="1" applyFont="1" applyFill="1" applyBorder="1" applyAlignment="1" applyProtection="1">
      <alignment horizontal="center"/>
      <protection locked="0"/>
    </xf>
    <xf numFmtId="164" fontId="23" fillId="0" borderId="20" xfId="95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5" applyNumberFormat="1" applyFont="1" applyFill="1" applyBorder="1" applyAlignment="1" applyProtection="1">
      <alignment horizontal="center" vertical="center"/>
      <protection locked="0"/>
    </xf>
    <xf numFmtId="164" fontId="24" fillId="0" borderId="10" xfId="95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5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5" applyNumberFormat="1" applyFont="1" applyFill="1" applyBorder="1" applyAlignment="1" applyProtection="1">
      <alignment horizontal="center"/>
      <protection locked="0"/>
    </xf>
    <xf numFmtId="164" fontId="23" fillId="0" borderId="29" xfId="95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5" applyNumberFormat="1" applyFont="1" applyFill="1" applyBorder="1" applyAlignment="1" applyProtection="1">
      <alignment horizontal="center" vertical="center"/>
      <protection locked="0"/>
    </xf>
    <xf numFmtId="164" fontId="23" fillId="0" borderId="34" xfId="95" applyNumberFormat="1" applyFont="1" applyFill="1" applyBorder="1" applyAlignment="1" applyProtection="1">
      <alignment horizontal="center"/>
      <protection locked="0"/>
    </xf>
    <xf numFmtId="164" fontId="23" fillId="0" borderId="15" xfId="95" applyNumberFormat="1" applyFont="1" applyFill="1" applyBorder="1" applyAlignment="1" applyProtection="1">
      <alignment horizontal="center" vertical="center"/>
      <protection locked="0"/>
    </xf>
    <xf numFmtId="164" fontId="23" fillId="0" borderId="16" xfId="95" applyNumberFormat="1" applyFont="1" applyFill="1" applyBorder="1" applyAlignment="1" applyProtection="1">
      <alignment horizontal="center"/>
      <protection locked="0"/>
    </xf>
    <xf numFmtId="164" fontId="23" fillId="0" borderId="15" xfId="95" applyNumberFormat="1" applyFont="1" applyFill="1" applyBorder="1" applyAlignment="1" applyProtection="1">
      <alignment horizontal="center"/>
      <protection locked="0"/>
    </xf>
    <xf numFmtId="164" fontId="23" fillId="0" borderId="25" xfId="95" applyNumberFormat="1" applyFont="1" applyFill="1" applyBorder="1" applyAlignment="1" applyProtection="1">
      <alignment horizontal="center"/>
      <protection locked="0"/>
    </xf>
    <xf numFmtId="164" fontId="23" fillId="0" borderId="35" xfId="95" applyNumberFormat="1" applyFont="1" applyFill="1" applyBorder="1" applyAlignment="1" applyProtection="1">
      <alignment horizontal="center"/>
      <protection locked="0"/>
    </xf>
    <xf numFmtId="164" fontId="23" fillId="0" borderId="36" xfId="95" applyNumberFormat="1" applyFont="1" applyFill="1" applyBorder="1" applyAlignment="1" applyProtection="1">
      <alignment horizontal="center"/>
      <protection locked="0"/>
    </xf>
    <xf numFmtId="164" fontId="23" fillId="0" borderId="37" xfId="95" applyNumberFormat="1" applyFont="1" applyFill="1" applyBorder="1" applyAlignment="1" applyProtection="1">
      <alignment horizontal="center"/>
      <protection locked="0"/>
    </xf>
    <xf numFmtId="164" fontId="23" fillId="0" borderId="38" xfId="95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6" fillId="0" borderId="40" xfId="0" applyFont="1" applyBorder="1" applyAlignment="1">
      <alignment horizontal="center"/>
    </xf>
    <xf numFmtId="164" fontId="26" fillId="0" borderId="40" xfId="0" applyNumberFormat="1" applyFont="1" applyBorder="1" applyAlignment="1">
      <alignment horizontal="center"/>
    </xf>
    <xf numFmtId="1" fontId="26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 vertical="center" wrapText="1"/>
    </xf>
    <xf numFmtId="0" fontId="25" fillId="0" borderId="40" xfId="90" applyFont="1" applyBorder="1" applyAlignment="1">
      <alignment vertical="top" wrapText="1"/>
      <protection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7" fillId="0" borderId="40" xfId="90" applyFont="1" applyBorder="1" applyAlignment="1">
      <alignment vertical="top" wrapText="1"/>
      <protection/>
    </xf>
    <xf numFmtId="0" fontId="27" fillId="0" borderId="40" xfId="0" applyFont="1" applyBorder="1" applyAlignment="1">
      <alignment horizontal="center"/>
    </xf>
    <xf numFmtId="164" fontId="27" fillId="0" borderId="40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 vertical="center" wrapText="1"/>
    </xf>
    <xf numFmtId="1" fontId="27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64" fontId="25" fillId="0" borderId="40" xfId="0" applyNumberFormat="1" applyFont="1" applyBorder="1" applyAlignment="1">
      <alignment horizontal="center"/>
    </xf>
    <xf numFmtId="2" fontId="25" fillId="0" borderId="40" xfId="0" applyNumberFormat="1" applyFont="1" applyFill="1" applyBorder="1" applyAlignment="1">
      <alignment horizontal="center"/>
    </xf>
    <xf numFmtId="0" fontId="26" fillId="0" borderId="42" xfId="90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3" xfId="90" applyFont="1" applyBorder="1" applyAlignment="1">
      <alignment horizontal="center" vertical="center" wrapText="1"/>
      <protection/>
    </xf>
    <xf numFmtId="0" fontId="26" fillId="0" borderId="44" xfId="90" applyFont="1" applyBorder="1" applyAlignment="1">
      <alignment horizontal="center" vertical="center" wrapText="1"/>
      <protection/>
    </xf>
    <xf numFmtId="0" fontId="26" fillId="0" borderId="45" xfId="90" applyFont="1" applyBorder="1" applyAlignment="1">
      <alignment horizontal="center" vertical="center" wrapText="1"/>
      <protection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3" fillId="0" borderId="49" xfId="96" applyFont="1" applyFill="1" applyBorder="1" applyAlignment="1" applyProtection="1">
      <alignment horizontal="center"/>
      <protection locked="0"/>
    </xf>
    <xf numFmtId="0" fontId="23" fillId="0" borderId="50" xfId="96" applyFont="1" applyFill="1" applyBorder="1" applyAlignment="1" applyProtection="1">
      <alignment horizontal="center"/>
      <protection locked="0"/>
    </xf>
    <xf numFmtId="0" fontId="23" fillId="0" borderId="51" xfId="96" applyFont="1" applyFill="1" applyBorder="1" applyAlignment="1" applyProtection="1">
      <alignment horizontal="center"/>
      <protection locked="0"/>
    </xf>
    <xf numFmtId="0" fontId="23" fillId="0" borderId="52" xfId="95" applyFont="1" applyFill="1" applyBorder="1" applyAlignment="1" applyProtection="1">
      <alignment horizontal="center"/>
      <protection locked="0"/>
    </xf>
    <xf numFmtId="0" fontId="23" fillId="0" borderId="20" xfId="95" applyFont="1" applyFill="1" applyBorder="1" applyAlignment="1" applyProtection="1">
      <alignment horizontal="center"/>
      <protection locked="0"/>
    </xf>
    <xf numFmtId="0" fontId="23" fillId="0" borderId="53" xfId="95" applyFont="1" applyFill="1" applyBorder="1" applyAlignment="1" applyProtection="1">
      <alignment horizontal="center"/>
      <protection locked="0"/>
    </xf>
    <xf numFmtId="0" fontId="23" fillId="0" borderId="54" xfId="95" applyFont="1" applyFill="1" applyBorder="1" applyAlignment="1" applyProtection="1">
      <alignment horizontal="center"/>
      <protection locked="0"/>
    </xf>
    <xf numFmtId="0" fontId="23" fillId="0" borderId="53" xfId="93" applyFont="1" applyFill="1" applyBorder="1" applyAlignment="1">
      <alignment horizontal="center"/>
      <protection/>
    </xf>
    <xf numFmtId="0" fontId="23" fillId="0" borderId="54" xfId="93" applyFont="1" applyFill="1" applyBorder="1" applyAlignment="1">
      <alignment horizontal="center"/>
      <protection/>
    </xf>
    <xf numFmtId="0" fontId="23" fillId="0" borderId="55" xfId="93" applyFont="1" applyFill="1" applyBorder="1" applyAlignment="1">
      <alignment horizontal="center"/>
      <protection/>
    </xf>
    <xf numFmtId="0" fontId="23" fillId="0" borderId="19" xfId="95" applyFont="1" applyFill="1" applyBorder="1" applyAlignment="1" applyProtection="1">
      <alignment horizontal="center" vertical="center"/>
      <protection locked="0"/>
    </xf>
    <xf numFmtId="0" fontId="23" fillId="0" borderId="20" xfId="95" applyFont="1" applyFill="1" applyBorder="1" applyAlignment="1" applyProtection="1">
      <alignment horizontal="center" vertical="center"/>
      <protection locked="0"/>
    </xf>
    <xf numFmtId="0" fontId="23" fillId="0" borderId="52" xfId="95" applyFont="1" applyFill="1" applyBorder="1" applyAlignment="1" applyProtection="1">
      <alignment horizontal="center" vertical="center"/>
      <protection locked="0"/>
    </xf>
    <xf numFmtId="0" fontId="19" fillId="0" borderId="0" xfId="97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7" applyNumberFormat="1" applyFont="1" applyFill="1" applyBorder="1" applyAlignment="1" applyProtection="1">
      <alignment horizontal="center" vertical="center"/>
      <protection/>
    </xf>
    <xf numFmtId="0" fontId="23" fillId="0" borderId="56" xfId="95" applyFont="1" applyFill="1" applyBorder="1" applyAlignment="1" applyProtection="1">
      <alignment horizontal="center" vertical="center" wrapText="1"/>
      <protection locked="0"/>
    </xf>
    <xf numFmtId="0" fontId="23" fillId="0" borderId="57" xfId="95" applyFont="1" applyFill="1" applyBorder="1" applyAlignment="1" applyProtection="1">
      <alignment horizontal="center" vertical="center" wrapText="1"/>
      <protection locked="0"/>
    </xf>
    <xf numFmtId="0" fontId="23" fillId="0" borderId="58" xfId="95" applyFont="1" applyFill="1" applyBorder="1" applyAlignment="1" applyProtection="1">
      <alignment horizontal="center" vertical="center" wrapText="1"/>
      <protection locked="0"/>
    </xf>
    <xf numFmtId="0" fontId="23" fillId="0" borderId="49" xfId="95" applyFont="1" applyFill="1" applyBorder="1" applyAlignment="1" applyProtection="1">
      <alignment horizontal="center"/>
      <protection locked="0"/>
    </xf>
    <xf numFmtId="0" fontId="23" fillId="0" borderId="50" xfId="95" applyFont="1" applyFill="1" applyBorder="1" applyAlignment="1" applyProtection="1">
      <alignment horizontal="center"/>
      <protection locked="0"/>
    </xf>
    <xf numFmtId="0" fontId="23" fillId="0" borderId="51" xfId="95" applyFont="1" applyFill="1" applyBorder="1" applyAlignment="1" applyProtection="1">
      <alignment horizontal="center"/>
      <protection locked="0"/>
    </xf>
    <xf numFmtId="0" fontId="23" fillId="0" borderId="59" xfId="93" applyFont="1" applyFill="1" applyBorder="1" applyAlignment="1">
      <alignment horizontal="center" vertical="center"/>
      <protection/>
    </xf>
    <xf numFmtId="0" fontId="23" fillId="0" borderId="50" xfId="93" applyFont="1" applyFill="1" applyBorder="1" applyAlignment="1">
      <alignment horizontal="center" vertical="center"/>
      <protection/>
    </xf>
    <xf numFmtId="0" fontId="23" fillId="0" borderId="60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52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6" applyFont="1" applyFill="1" applyBorder="1" applyAlignment="1" applyProtection="1">
      <alignment horizontal="left" vertical="center"/>
      <protection locked="0"/>
    </xf>
    <xf numFmtId="0" fontId="23" fillId="0" borderId="10" xfId="96" applyFont="1" applyFill="1" applyBorder="1" applyAlignment="1" applyProtection="1">
      <alignment horizontal="left" vertical="center"/>
      <protection locked="0"/>
    </xf>
    <xf numFmtId="0" fontId="23" fillId="0" borderId="11" xfId="95" applyFont="1" applyFill="1" applyBorder="1" applyAlignment="1" applyProtection="1">
      <alignment horizontal="center"/>
      <protection locked="0"/>
    </xf>
    <xf numFmtId="0" fontId="23" fillId="0" borderId="27" xfId="95" applyFont="1" applyFill="1" applyBorder="1" applyAlignment="1" applyProtection="1">
      <alignment horizontal="center"/>
      <protection locked="0"/>
    </xf>
    <xf numFmtId="0" fontId="23" fillId="0" borderId="10" xfId="95" applyFont="1" applyFill="1" applyBorder="1" applyAlignment="1" applyProtection="1">
      <alignment horizontal="center"/>
      <protection locked="0"/>
    </xf>
    <xf numFmtId="0" fontId="23" fillId="0" borderId="12" xfId="95" applyFont="1" applyFill="1" applyBorder="1" applyAlignment="1" applyProtection="1">
      <alignment horizontal="center" vertical="center" wrapText="1"/>
      <protection locked="0"/>
    </xf>
    <xf numFmtId="0" fontId="23" fillId="0" borderId="61" xfId="95" applyFont="1" applyFill="1" applyBorder="1" applyAlignment="1" applyProtection="1">
      <alignment horizontal="center"/>
      <protection locked="0"/>
    </xf>
    <xf numFmtId="0" fontId="23" fillId="0" borderId="15" xfId="95" applyFont="1" applyFill="1" applyBorder="1" applyAlignment="1" applyProtection="1">
      <alignment horizontal="center"/>
      <protection locked="0"/>
    </xf>
  </cellXfs>
  <cellStyles count="94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Общая сводка" xfId="95"/>
    <cellStyle name="Обычный_Сводка" xfId="96"/>
    <cellStyle name="Обычный_Сводка11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7.625" style="0" customWidth="1"/>
    <col min="4" max="4" width="8.375" style="0" customWidth="1"/>
    <col min="5" max="5" width="12.625" style="0" customWidth="1"/>
    <col min="6" max="6" width="14.25390625" style="0" customWidth="1"/>
    <col min="7" max="7" width="12.375" style="0" customWidth="1"/>
    <col min="8" max="8" width="8.25390625" style="0" customWidth="1"/>
    <col min="9" max="9" width="6.75390625" style="0" customWidth="1"/>
    <col min="10" max="10" width="13.00390625" style="0" customWidth="1"/>
  </cols>
  <sheetData>
    <row r="1" spans="1:8" ht="28.5" customHeight="1">
      <c r="A1" s="80"/>
      <c r="B1" s="87" t="s">
        <v>41</v>
      </c>
      <c r="C1" s="88"/>
      <c r="D1" s="88"/>
      <c r="E1" s="88"/>
      <c r="F1" s="88"/>
      <c r="G1" s="88"/>
      <c r="H1" s="88"/>
    </row>
    <row r="2" spans="1:10" ht="23.25" customHeight="1">
      <c r="A2" s="63"/>
      <c r="B2" s="63"/>
      <c r="C2" s="63"/>
      <c r="D2" s="63"/>
      <c r="E2" s="63"/>
      <c r="F2" s="81"/>
      <c r="I2" s="89">
        <v>43567</v>
      </c>
      <c r="J2" s="90"/>
    </row>
    <row r="3" spans="1:10" ht="18.75" customHeight="1">
      <c r="A3" s="98" t="s">
        <v>42</v>
      </c>
      <c r="B3" s="99" t="s">
        <v>43</v>
      </c>
      <c r="C3" s="99"/>
      <c r="D3" s="99"/>
      <c r="E3" s="99"/>
      <c r="F3" s="99"/>
      <c r="G3" s="93" t="s">
        <v>72</v>
      </c>
      <c r="H3" s="94"/>
      <c r="I3" s="95"/>
      <c r="J3" s="91" t="s">
        <v>73</v>
      </c>
    </row>
    <row r="4" spans="1:10" ht="18.75">
      <c r="A4" s="98"/>
      <c r="B4" s="100" t="s">
        <v>44</v>
      </c>
      <c r="C4" s="100" t="s">
        <v>45</v>
      </c>
      <c r="D4" s="99" t="s">
        <v>46</v>
      </c>
      <c r="E4" s="98" t="s">
        <v>47</v>
      </c>
      <c r="F4" s="98"/>
      <c r="G4" s="86"/>
      <c r="H4" s="96"/>
      <c r="I4" s="97"/>
      <c r="J4" s="92"/>
    </row>
    <row r="5" spans="1:10" ht="37.5">
      <c r="A5" s="98"/>
      <c r="B5" s="100"/>
      <c r="C5" s="100"/>
      <c r="D5" s="99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6"/>
      <c r="C6" s="66"/>
      <c r="D6" s="67"/>
      <c r="E6" s="68"/>
      <c r="F6" s="68"/>
      <c r="G6" s="66"/>
      <c r="H6" s="66"/>
      <c r="I6" s="66"/>
      <c r="J6" s="66"/>
    </row>
    <row r="7" spans="1:10" ht="18.75">
      <c r="A7" s="65" t="s">
        <v>50</v>
      </c>
      <c r="B7" s="79">
        <v>5755</v>
      </c>
      <c r="C7" s="66">
        <v>205</v>
      </c>
      <c r="D7" s="67">
        <f aca="true" t="shared" si="0" ref="D7:D28">C7/B7*100</f>
        <v>3.5621198957428324</v>
      </c>
      <c r="E7" s="68"/>
      <c r="F7" s="68"/>
      <c r="G7" s="66">
        <v>5615</v>
      </c>
      <c r="H7" s="66">
        <v>60</v>
      </c>
      <c r="I7" s="83">
        <f>H7/G7*100</f>
        <v>1.068566340160285</v>
      </c>
      <c r="J7" s="66">
        <v>1</v>
      </c>
    </row>
    <row r="8" spans="1:10" ht="18.75">
      <c r="A8" s="65" t="s">
        <v>51</v>
      </c>
      <c r="B8" s="79">
        <v>11960</v>
      </c>
      <c r="C8" s="66">
        <v>6673</v>
      </c>
      <c r="D8" s="67">
        <f t="shared" si="0"/>
        <v>55.7943143812709</v>
      </c>
      <c r="E8" s="68"/>
      <c r="F8" s="68">
        <v>7</v>
      </c>
      <c r="G8" s="82">
        <v>8409</v>
      </c>
      <c r="H8" s="82">
        <v>400</v>
      </c>
      <c r="I8" s="83">
        <f>H8/G8*100</f>
        <v>4.756808181710072</v>
      </c>
      <c r="J8" s="82">
        <v>3</v>
      </c>
    </row>
    <row r="9" spans="1:10" ht="18.75">
      <c r="A9" s="65" t="s">
        <v>52</v>
      </c>
      <c r="B9" s="79">
        <v>2674</v>
      </c>
      <c r="C9" s="66">
        <v>931</v>
      </c>
      <c r="D9" s="67">
        <f t="shared" si="0"/>
        <v>34.81675392670157</v>
      </c>
      <c r="E9" s="68"/>
      <c r="F9" s="68"/>
      <c r="G9" s="66">
        <v>7185</v>
      </c>
      <c r="H9" s="66"/>
      <c r="I9" s="83">
        <f aca="true" t="shared" si="1" ref="I9:I26">H9/G9*100</f>
        <v>0</v>
      </c>
      <c r="J9" s="66"/>
    </row>
    <row r="10" spans="1:10" ht="18.75">
      <c r="A10" s="65" t="s">
        <v>53</v>
      </c>
      <c r="B10" s="79">
        <v>14791</v>
      </c>
      <c r="C10" s="66">
        <v>2383</v>
      </c>
      <c r="D10" s="67">
        <f t="shared" si="0"/>
        <v>16.11114867148942</v>
      </c>
      <c r="E10" s="68"/>
      <c r="F10" s="68">
        <v>14</v>
      </c>
      <c r="G10" s="66">
        <v>23720</v>
      </c>
      <c r="H10" s="66">
        <v>740</v>
      </c>
      <c r="I10" s="83">
        <f t="shared" si="1"/>
        <v>3.1197301854974704</v>
      </c>
      <c r="J10" s="66">
        <v>8</v>
      </c>
    </row>
    <row r="11" spans="1:10" ht="18.75">
      <c r="A11" s="65" t="s">
        <v>54</v>
      </c>
      <c r="B11" s="79">
        <v>16396</v>
      </c>
      <c r="C11" s="66">
        <v>850</v>
      </c>
      <c r="D11" s="67">
        <f t="shared" si="0"/>
        <v>5.184191266162479</v>
      </c>
      <c r="E11" s="68"/>
      <c r="F11" s="68">
        <v>7</v>
      </c>
      <c r="G11" s="82">
        <v>25738</v>
      </c>
      <c r="H11" s="82">
        <v>410</v>
      </c>
      <c r="I11" s="83">
        <f t="shared" si="1"/>
        <v>1.5929753671613958</v>
      </c>
      <c r="J11" s="66">
        <v>11</v>
      </c>
    </row>
    <row r="12" spans="1:10" ht="18.75">
      <c r="A12" s="65" t="s">
        <v>55</v>
      </c>
      <c r="B12" s="79">
        <v>30670</v>
      </c>
      <c r="C12" s="66">
        <v>1450</v>
      </c>
      <c r="D12" s="67">
        <f t="shared" si="0"/>
        <v>4.727746984023476</v>
      </c>
      <c r="E12" s="68"/>
      <c r="F12" s="68">
        <v>9</v>
      </c>
      <c r="G12" s="66">
        <v>39394</v>
      </c>
      <c r="H12" s="66"/>
      <c r="I12" s="83">
        <f t="shared" si="1"/>
        <v>0</v>
      </c>
      <c r="J12" s="82"/>
    </row>
    <row r="13" spans="1:10" ht="18.75">
      <c r="A13" s="65" t="s">
        <v>56</v>
      </c>
      <c r="B13" s="79">
        <v>41147</v>
      </c>
      <c r="C13" s="66"/>
      <c r="D13" s="67">
        <f t="shared" si="0"/>
        <v>0</v>
      </c>
      <c r="E13" s="68"/>
      <c r="F13" s="68"/>
      <c r="G13" s="66">
        <v>63013</v>
      </c>
      <c r="H13" s="66"/>
      <c r="I13" s="83">
        <f t="shared" si="1"/>
        <v>0</v>
      </c>
      <c r="J13" s="66"/>
    </row>
    <row r="14" spans="1:10" ht="18.75">
      <c r="A14" s="65" t="s">
        <v>57</v>
      </c>
      <c r="B14" s="79">
        <v>13669</v>
      </c>
      <c r="C14" s="66"/>
      <c r="D14" s="67">
        <f t="shared" si="0"/>
        <v>0</v>
      </c>
      <c r="E14" s="68"/>
      <c r="F14" s="68"/>
      <c r="G14" s="82">
        <v>13876</v>
      </c>
      <c r="H14" s="82"/>
      <c r="I14" s="83">
        <f t="shared" si="1"/>
        <v>0</v>
      </c>
      <c r="J14" s="66"/>
    </row>
    <row r="15" spans="1:10" ht="18" customHeight="1">
      <c r="A15" s="65" t="s">
        <v>58</v>
      </c>
      <c r="B15" s="79">
        <v>17100</v>
      </c>
      <c r="C15" s="66"/>
      <c r="D15" s="67">
        <f t="shared" si="0"/>
        <v>0</v>
      </c>
      <c r="E15" s="68"/>
      <c r="F15" s="68"/>
      <c r="G15" s="66">
        <v>28220</v>
      </c>
      <c r="H15" s="66"/>
      <c r="I15" s="83">
        <f t="shared" si="1"/>
        <v>0</v>
      </c>
      <c r="J15" s="66"/>
    </row>
    <row r="16" spans="1:10" ht="18.75">
      <c r="A16" s="65" t="s">
        <v>59</v>
      </c>
      <c r="B16" s="79">
        <v>10970</v>
      </c>
      <c r="C16" s="66">
        <v>1674</v>
      </c>
      <c r="D16" s="67">
        <f t="shared" si="0"/>
        <v>15.259799453053782</v>
      </c>
      <c r="E16" s="68"/>
      <c r="F16" s="68">
        <v>14</v>
      </c>
      <c r="G16" s="66">
        <v>22975</v>
      </c>
      <c r="H16" s="66">
        <v>583</v>
      </c>
      <c r="I16" s="83">
        <f t="shared" si="1"/>
        <v>2.5375408052230686</v>
      </c>
      <c r="J16" s="82">
        <v>9</v>
      </c>
    </row>
    <row r="17" spans="1:10" ht="18.75">
      <c r="A17" s="65" t="s">
        <v>60</v>
      </c>
      <c r="B17" s="79">
        <v>8820</v>
      </c>
      <c r="C17" s="66"/>
      <c r="D17" s="67">
        <f t="shared" si="0"/>
        <v>0</v>
      </c>
      <c r="E17" s="68" t="s">
        <v>78</v>
      </c>
      <c r="F17" s="68"/>
      <c r="G17" s="82">
        <v>16117</v>
      </c>
      <c r="H17" s="82"/>
      <c r="I17" s="83">
        <f t="shared" si="1"/>
        <v>0</v>
      </c>
      <c r="J17" s="66"/>
    </row>
    <row r="18" spans="1:10" ht="18.75">
      <c r="A18" s="65" t="s">
        <v>61</v>
      </c>
      <c r="B18" s="79">
        <v>15112</v>
      </c>
      <c r="C18" s="66">
        <v>720</v>
      </c>
      <c r="D18" s="67">
        <f t="shared" si="0"/>
        <v>4.764425622022235</v>
      </c>
      <c r="E18" s="68"/>
      <c r="F18" s="68">
        <v>4</v>
      </c>
      <c r="G18" s="66">
        <v>29847</v>
      </c>
      <c r="H18" s="66"/>
      <c r="I18" s="83">
        <f t="shared" si="1"/>
        <v>0</v>
      </c>
      <c r="J18" s="66"/>
    </row>
    <row r="19" spans="1:10" ht="18.75">
      <c r="A19" s="65" t="s">
        <v>62</v>
      </c>
      <c r="B19" s="79">
        <v>6022</v>
      </c>
      <c r="C19" s="66"/>
      <c r="D19" s="67">
        <f t="shared" si="0"/>
        <v>0</v>
      </c>
      <c r="E19" s="68"/>
      <c r="F19" s="68"/>
      <c r="G19" s="66">
        <v>13889</v>
      </c>
      <c r="H19" s="66">
        <v>170</v>
      </c>
      <c r="I19" s="83">
        <f t="shared" si="1"/>
        <v>1.2239902080783354</v>
      </c>
      <c r="J19" s="66">
        <v>3</v>
      </c>
    </row>
    <row r="20" spans="1:10" ht="20.25" customHeight="1">
      <c r="A20" s="65" t="s">
        <v>63</v>
      </c>
      <c r="B20" s="79">
        <v>10681</v>
      </c>
      <c r="C20" s="66"/>
      <c r="D20" s="67">
        <f t="shared" si="0"/>
        <v>0</v>
      </c>
      <c r="E20" s="68"/>
      <c r="F20" s="68"/>
      <c r="G20" s="82">
        <v>28798</v>
      </c>
      <c r="H20" s="82"/>
      <c r="I20" s="83">
        <f t="shared" si="1"/>
        <v>0</v>
      </c>
      <c r="J20" s="82"/>
    </row>
    <row r="21" spans="1:10" ht="18.75">
      <c r="A21" s="65" t="s">
        <v>64</v>
      </c>
      <c r="B21" s="79">
        <v>15939</v>
      </c>
      <c r="C21" s="66"/>
      <c r="D21" s="67">
        <f t="shared" si="0"/>
        <v>0</v>
      </c>
      <c r="E21" s="68"/>
      <c r="F21" s="68"/>
      <c r="G21" s="66">
        <v>29055</v>
      </c>
      <c r="H21" s="66"/>
      <c r="I21" s="83">
        <f t="shared" si="1"/>
        <v>0</v>
      </c>
      <c r="J21" s="66"/>
    </row>
    <row r="22" spans="1:10" ht="18.75">
      <c r="A22" s="65" t="s">
        <v>65</v>
      </c>
      <c r="B22" s="79">
        <v>10057</v>
      </c>
      <c r="C22" s="66"/>
      <c r="D22" s="67">
        <f t="shared" si="0"/>
        <v>0</v>
      </c>
      <c r="E22" s="68"/>
      <c r="F22" s="68"/>
      <c r="G22" s="66">
        <v>17955</v>
      </c>
      <c r="H22" s="66"/>
      <c r="I22" s="83">
        <f t="shared" si="1"/>
        <v>0</v>
      </c>
      <c r="J22" s="66"/>
    </row>
    <row r="23" spans="1:10" ht="18.75">
      <c r="A23" s="65" t="s">
        <v>66</v>
      </c>
      <c r="B23" s="79">
        <v>8502</v>
      </c>
      <c r="C23" s="66"/>
      <c r="D23" s="67">
        <f t="shared" si="0"/>
        <v>0</v>
      </c>
      <c r="E23" s="68"/>
      <c r="F23" s="68"/>
      <c r="G23" s="82">
        <v>15499</v>
      </c>
      <c r="H23" s="82"/>
      <c r="I23" s="83">
        <f t="shared" si="1"/>
        <v>0</v>
      </c>
      <c r="J23" s="66"/>
    </row>
    <row r="24" spans="1:10" ht="18.75">
      <c r="A24" s="65" t="s">
        <v>67</v>
      </c>
      <c r="B24" s="79">
        <v>22013</v>
      </c>
      <c r="C24" s="66">
        <v>5054</v>
      </c>
      <c r="D24" s="67">
        <f t="shared" si="0"/>
        <v>22.959160496070506</v>
      </c>
      <c r="E24" s="68">
        <v>1</v>
      </c>
      <c r="F24" s="68">
        <v>2</v>
      </c>
      <c r="G24" s="66">
        <v>30000</v>
      </c>
      <c r="H24" s="66"/>
      <c r="I24" s="83">
        <f t="shared" si="1"/>
        <v>0</v>
      </c>
      <c r="J24" s="82"/>
    </row>
    <row r="25" spans="1:10" ht="18.75">
      <c r="A25" s="65" t="s">
        <v>68</v>
      </c>
      <c r="B25" s="79">
        <v>18508</v>
      </c>
      <c r="C25" s="66"/>
      <c r="D25" s="67">
        <f t="shared" si="0"/>
        <v>0</v>
      </c>
      <c r="E25" s="68"/>
      <c r="F25" s="68"/>
      <c r="G25" s="66">
        <v>66030</v>
      </c>
      <c r="H25" s="66"/>
      <c r="I25" s="83">
        <f t="shared" si="1"/>
        <v>0</v>
      </c>
      <c r="J25" s="66"/>
    </row>
    <row r="26" spans="1:10" ht="18.75">
      <c r="A26" s="65" t="s">
        <v>69</v>
      </c>
      <c r="B26" s="79">
        <v>27879</v>
      </c>
      <c r="C26" s="66">
        <v>675</v>
      </c>
      <c r="D26" s="67">
        <f t="shared" si="0"/>
        <v>2.4211772301732486</v>
      </c>
      <c r="E26" s="68">
        <v>1</v>
      </c>
      <c r="F26" s="68">
        <v>1</v>
      </c>
      <c r="G26" s="82">
        <v>55259</v>
      </c>
      <c r="H26" s="82"/>
      <c r="I26" s="83">
        <f t="shared" si="1"/>
        <v>0</v>
      </c>
      <c r="J26" s="66"/>
    </row>
    <row r="27" spans="1:9" ht="18.75" hidden="1">
      <c r="A27" s="65"/>
      <c r="B27" s="66"/>
      <c r="C27" s="66"/>
      <c r="D27" s="67" t="e">
        <f t="shared" si="0"/>
        <v>#DIV/0!</v>
      </c>
      <c r="E27" s="68"/>
      <c r="F27" s="69"/>
      <c r="G27">
        <v>570306</v>
      </c>
      <c r="I27" s="83">
        <f>H27/G27*100</f>
        <v>0</v>
      </c>
    </row>
    <row r="28" spans="1:10" ht="18.75">
      <c r="A28" s="70" t="s">
        <v>70</v>
      </c>
      <c r="B28" s="71">
        <f>SUM(B7:B27)</f>
        <v>308665</v>
      </c>
      <c r="C28" s="72">
        <f>SUM(C7:C26)</f>
        <v>20615</v>
      </c>
      <c r="D28" s="84">
        <f t="shared" si="0"/>
        <v>6.678761764372378</v>
      </c>
      <c r="E28" s="73">
        <f>SUM(E7:E26)</f>
        <v>2</v>
      </c>
      <c r="F28" s="73">
        <f>SUM(F7:F26)</f>
        <v>58</v>
      </c>
      <c r="G28" s="73">
        <f>SUM(G7:G26)</f>
        <v>540594</v>
      </c>
      <c r="H28" s="73">
        <f>SUM(H7:H26)</f>
        <v>2363</v>
      </c>
      <c r="I28" s="85">
        <f>H28/G28*100</f>
        <v>0.43711176964598203</v>
      </c>
      <c r="J28" s="73">
        <f>SUM(J7:J26)</f>
        <v>35</v>
      </c>
    </row>
    <row r="29" spans="1:10" ht="18.75">
      <c r="A29" s="74" t="s">
        <v>71</v>
      </c>
      <c r="B29" s="75">
        <v>291558</v>
      </c>
      <c r="C29" s="75">
        <v>565</v>
      </c>
      <c r="D29" s="76">
        <v>0.19378648502184814</v>
      </c>
      <c r="E29" s="77">
        <v>0</v>
      </c>
      <c r="F29" s="78">
        <v>5</v>
      </c>
      <c r="G29" s="78"/>
      <c r="H29" s="78"/>
      <c r="I29" s="78"/>
      <c r="J29" s="78"/>
    </row>
  </sheetData>
  <mergeCells count="10">
    <mergeCell ref="A3:A5"/>
    <mergeCell ref="B3:F3"/>
    <mergeCell ref="B4:B5"/>
    <mergeCell ref="C4:C5"/>
    <mergeCell ref="D4:D5"/>
    <mergeCell ref="E4:F4"/>
    <mergeCell ref="B1:H1"/>
    <mergeCell ref="I2:J2"/>
    <mergeCell ref="J3:J4"/>
    <mergeCell ref="G3:I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A7" sqref="A7:A27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14" t="s">
        <v>21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7">
        <v>43567</v>
      </c>
      <c r="P1" s="117"/>
    </row>
    <row r="2" spans="1:16" ht="16.5" thickBot="1">
      <c r="A2" s="2" t="s">
        <v>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3"/>
      <c r="P2" s="3"/>
    </row>
    <row r="3" spans="1:16" ht="15.75" thickBot="1">
      <c r="A3" s="118" t="s">
        <v>23</v>
      </c>
      <c r="B3" s="121" t="s">
        <v>24</v>
      </c>
      <c r="C3" s="122"/>
      <c r="D3" s="123"/>
      <c r="E3" s="124" t="s">
        <v>25</v>
      </c>
      <c r="F3" s="125"/>
      <c r="G3" s="125"/>
      <c r="H3" s="125"/>
      <c r="I3" s="125"/>
      <c r="J3" s="126"/>
      <c r="K3" s="130" t="s">
        <v>26</v>
      </c>
      <c r="L3" s="131"/>
      <c r="M3" s="132" t="s">
        <v>27</v>
      </c>
      <c r="N3" s="133"/>
      <c r="O3" s="133"/>
      <c r="P3" s="134"/>
    </row>
    <row r="4" spans="1:16" ht="15.75" thickBot="1">
      <c r="A4" s="119"/>
      <c r="B4" s="135" t="s">
        <v>39</v>
      </c>
      <c r="C4" s="136" t="s">
        <v>28</v>
      </c>
      <c r="D4" s="137"/>
      <c r="E4" s="127"/>
      <c r="F4" s="128"/>
      <c r="G4" s="128"/>
      <c r="H4" s="128"/>
      <c r="I4" s="128"/>
      <c r="J4" s="129"/>
      <c r="K4" s="121" t="s">
        <v>29</v>
      </c>
      <c r="L4" s="123"/>
      <c r="M4" s="101" t="s">
        <v>30</v>
      </c>
      <c r="N4" s="102"/>
      <c r="O4" s="102" t="s">
        <v>31</v>
      </c>
      <c r="P4" s="103"/>
    </row>
    <row r="5" spans="1:16" ht="15.75" thickBot="1">
      <c r="A5" s="119"/>
      <c r="B5" s="135"/>
      <c r="C5" s="104" t="s">
        <v>77</v>
      </c>
      <c r="D5" s="105"/>
      <c r="E5" s="106" t="s">
        <v>32</v>
      </c>
      <c r="F5" s="107"/>
      <c r="G5" s="108" t="s">
        <v>33</v>
      </c>
      <c r="H5" s="109"/>
      <c r="I5" s="108" t="s">
        <v>34</v>
      </c>
      <c r="J5" s="110"/>
      <c r="K5" s="111" t="s">
        <v>35</v>
      </c>
      <c r="L5" s="112"/>
      <c r="M5" s="111" t="s">
        <v>33</v>
      </c>
      <c r="N5" s="113"/>
      <c r="O5" s="113" t="s">
        <v>33</v>
      </c>
      <c r="P5" s="112"/>
    </row>
    <row r="6" spans="1:16" ht="16.5" customHeight="1" thickBot="1">
      <c r="A6" s="120"/>
      <c r="B6" s="120"/>
      <c r="C6" s="40" t="s">
        <v>75</v>
      </c>
      <c r="D6" s="4" t="s">
        <v>76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31</v>
      </c>
      <c r="F7" s="8">
        <v>31</v>
      </c>
      <c r="G7" s="7">
        <v>0.5</v>
      </c>
      <c r="H7" s="8">
        <v>0.5</v>
      </c>
      <c r="I7" s="46">
        <v>0.3</v>
      </c>
      <c r="J7" s="47">
        <v>0.3</v>
      </c>
      <c r="K7" s="9">
        <f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978</v>
      </c>
      <c r="F8" s="8">
        <v>970</v>
      </c>
      <c r="G8" s="7">
        <v>10.8</v>
      </c>
      <c r="H8" s="8">
        <v>10.6</v>
      </c>
      <c r="I8" s="7">
        <v>10.5</v>
      </c>
      <c r="J8" s="8">
        <v>10.4</v>
      </c>
      <c r="K8" s="9">
        <f>G8/D8*1000</f>
        <v>10.179076343072575</v>
      </c>
      <c r="L8" s="14">
        <v>10.1</v>
      </c>
      <c r="M8" s="10">
        <v>288</v>
      </c>
      <c r="N8" s="10">
        <v>288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1399.6</v>
      </c>
      <c r="F9" s="8">
        <v>1342.2</v>
      </c>
      <c r="G9" s="7">
        <v>14.3</v>
      </c>
      <c r="H9" s="8">
        <v>14.5</v>
      </c>
      <c r="I9" s="7">
        <v>11.3</v>
      </c>
      <c r="J9" s="8">
        <v>12.8</v>
      </c>
      <c r="K9" s="9">
        <f>G9/D9*1000</f>
        <v>12.654867256637168</v>
      </c>
      <c r="L9" s="14">
        <v>12.9</v>
      </c>
      <c r="M9" s="10">
        <v>412</v>
      </c>
      <c r="N9" s="10">
        <v>412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320.6</v>
      </c>
      <c r="F10" s="49">
        <v>291.5</v>
      </c>
      <c r="G10" s="48">
        <v>4.2</v>
      </c>
      <c r="H10" s="49">
        <v>4</v>
      </c>
      <c r="I10" s="48">
        <v>3.9</v>
      </c>
      <c r="J10" s="49">
        <v>3.7</v>
      </c>
      <c r="K10" s="9">
        <f>G10/D10*1000</f>
        <v>10.194174757281553</v>
      </c>
      <c r="L10" s="54">
        <v>10</v>
      </c>
      <c r="M10" s="55">
        <v>109.8</v>
      </c>
      <c r="N10" s="56">
        <v>85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558.2</v>
      </c>
      <c r="F11" s="8">
        <v>547.8</v>
      </c>
      <c r="G11" s="7">
        <v>5.6</v>
      </c>
      <c r="H11" s="8">
        <v>5.5</v>
      </c>
      <c r="I11" s="7">
        <v>4.9</v>
      </c>
      <c r="J11" s="8">
        <v>4.8</v>
      </c>
      <c r="K11" s="9">
        <f aca="true" t="shared" si="0" ref="K11:K26">G11/D11*1000</f>
        <v>9.15032679738562</v>
      </c>
      <c r="L11" s="14">
        <v>9</v>
      </c>
      <c r="M11" s="10">
        <v>266</v>
      </c>
      <c r="N11" s="10">
        <v>163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532.1</v>
      </c>
      <c r="F12" s="8">
        <v>502.1</v>
      </c>
      <c r="G12" s="7">
        <v>7</v>
      </c>
      <c r="H12" s="8">
        <v>7</v>
      </c>
      <c r="I12" s="7">
        <v>6.5</v>
      </c>
      <c r="J12" s="8">
        <v>6.3</v>
      </c>
      <c r="K12" s="9">
        <f t="shared" si="0"/>
        <v>14.522821576763485</v>
      </c>
      <c r="L12" s="14">
        <v>14.5</v>
      </c>
      <c r="M12" s="10">
        <v>286.1</v>
      </c>
      <c r="N12" s="10">
        <v>276.5</v>
      </c>
      <c r="O12" s="36">
        <v>3.6</v>
      </c>
      <c r="P12" s="10">
        <v>3.7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535</v>
      </c>
      <c r="F13" s="8">
        <v>505</v>
      </c>
      <c r="G13" s="7">
        <v>6.1</v>
      </c>
      <c r="H13" s="8">
        <v>5.8</v>
      </c>
      <c r="I13" s="7">
        <v>5.7</v>
      </c>
      <c r="J13" s="8">
        <v>5.6</v>
      </c>
      <c r="K13" s="9">
        <f t="shared" si="0"/>
        <v>9.967320261437909</v>
      </c>
      <c r="L13" s="14">
        <v>8.2</v>
      </c>
      <c r="M13" s="10">
        <v>276</v>
      </c>
      <c r="N13" s="11">
        <v>284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1450</v>
      </c>
      <c r="F14" s="8">
        <v>1450</v>
      </c>
      <c r="G14" s="7">
        <v>29</v>
      </c>
      <c r="H14" s="8">
        <v>29</v>
      </c>
      <c r="I14" s="7">
        <v>26.5</v>
      </c>
      <c r="J14" s="8">
        <v>26</v>
      </c>
      <c r="K14" s="9">
        <f t="shared" si="0"/>
        <v>10.599415204678362</v>
      </c>
      <c r="L14" s="14">
        <v>10.6</v>
      </c>
      <c r="M14" s="11">
        <v>110</v>
      </c>
      <c r="N14" s="10">
        <v>110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433.5</v>
      </c>
      <c r="F15" s="8">
        <v>464.9</v>
      </c>
      <c r="G15" s="7">
        <v>4.9</v>
      </c>
      <c r="H15" s="8">
        <v>5.3</v>
      </c>
      <c r="I15" s="7">
        <v>4.4</v>
      </c>
      <c r="J15" s="8">
        <v>4.8</v>
      </c>
      <c r="K15" s="9">
        <f t="shared" si="0"/>
        <v>9.04059040590406</v>
      </c>
      <c r="L15" s="14">
        <v>9.5</v>
      </c>
      <c r="M15" s="10">
        <v>26.1</v>
      </c>
      <c r="N15" s="10">
        <v>27.3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582.6</v>
      </c>
      <c r="F16" s="8">
        <v>577.7</v>
      </c>
      <c r="G16" s="7">
        <v>6</v>
      </c>
      <c r="H16" s="8">
        <v>5.8</v>
      </c>
      <c r="I16" s="7">
        <v>5.8</v>
      </c>
      <c r="J16" s="8">
        <v>5.2</v>
      </c>
      <c r="K16" s="9">
        <f>G16/D16*1000</f>
        <v>12.170385395537526</v>
      </c>
      <c r="L16" s="14">
        <v>9</v>
      </c>
      <c r="M16" s="10">
        <v>1010</v>
      </c>
      <c r="N16" s="10">
        <v>1000</v>
      </c>
      <c r="O16" s="43">
        <v>10</v>
      </c>
      <c r="P16" s="44">
        <v>10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1460</v>
      </c>
      <c r="D17" s="13">
        <v>1460</v>
      </c>
      <c r="E17" s="7">
        <v>2248</v>
      </c>
      <c r="F17" s="8">
        <v>1302</v>
      </c>
      <c r="G17" s="7">
        <v>32.7</v>
      </c>
      <c r="H17" s="8">
        <v>17.8</v>
      </c>
      <c r="I17" s="7">
        <v>31.8</v>
      </c>
      <c r="J17" s="8">
        <v>17.2</v>
      </c>
      <c r="K17" s="9">
        <f t="shared" si="0"/>
        <v>22.397260273972602</v>
      </c>
      <c r="L17" s="14">
        <v>17.8</v>
      </c>
      <c r="M17" s="10">
        <v>201</v>
      </c>
      <c r="N17" s="10">
        <v>189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454.7</v>
      </c>
      <c r="F18" s="8">
        <v>510.6</v>
      </c>
      <c r="G18" s="7">
        <v>5.5</v>
      </c>
      <c r="H18" s="8">
        <v>5.1</v>
      </c>
      <c r="I18" s="7">
        <v>5</v>
      </c>
      <c r="J18" s="8">
        <v>5</v>
      </c>
      <c r="K18" s="9">
        <f t="shared" si="0"/>
        <v>10.416666666666666</v>
      </c>
      <c r="L18" s="14">
        <v>9</v>
      </c>
      <c r="M18" s="10">
        <v>422.4</v>
      </c>
      <c r="N18" s="10">
        <v>408.8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911.2</v>
      </c>
      <c r="F19" s="8">
        <v>910.2</v>
      </c>
      <c r="G19" s="7">
        <v>12.5</v>
      </c>
      <c r="H19" s="8">
        <v>12.1</v>
      </c>
      <c r="I19" s="7">
        <v>9.7</v>
      </c>
      <c r="J19" s="8">
        <v>9.7</v>
      </c>
      <c r="K19" s="9">
        <f t="shared" si="0"/>
        <v>10.13787510137875</v>
      </c>
      <c r="L19" s="14">
        <v>9.8</v>
      </c>
      <c r="M19" s="10">
        <v>297</v>
      </c>
      <c r="N19" s="10">
        <v>297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1363</v>
      </c>
      <c r="F20" s="8">
        <v>1256</v>
      </c>
      <c r="G20" s="7">
        <v>14.8</v>
      </c>
      <c r="H20" s="8">
        <v>13.5</v>
      </c>
      <c r="I20" s="7">
        <v>12.6</v>
      </c>
      <c r="J20" s="8">
        <v>11.8</v>
      </c>
      <c r="K20" s="9">
        <f t="shared" si="0"/>
        <v>11.653543307086615</v>
      </c>
      <c r="L20" s="14">
        <v>11</v>
      </c>
      <c r="M20" s="10">
        <v>92</v>
      </c>
      <c r="N20" s="10">
        <v>89</v>
      </c>
      <c r="O20" s="58">
        <v>0.5</v>
      </c>
      <c r="P20" s="59">
        <v>0.5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341.7</v>
      </c>
      <c r="F21" s="8">
        <v>402.4</v>
      </c>
      <c r="G21" s="7">
        <v>4.8</v>
      </c>
      <c r="H21" s="8">
        <v>5</v>
      </c>
      <c r="I21" s="7">
        <v>3.1</v>
      </c>
      <c r="J21" s="8">
        <v>3.2</v>
      </c>
      <c r="K21" s="9">
        <f t="shared" si="0"/>
        <v>8.149405772495754</v>
      </c>
      <c r="L21" s="14">
        <v>8.8</v>
      </c>
      <c r="M21" s="10">
        <v>151.5</v>
      </c>
      <c r="N21" s="11">
        <v>172.8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800</v>
      </c>
      <c r="F22" s="8">
        <v>947</v>
      </c>
      <c r="G22" s="7">
        <v>9</v>
      </c>
      <c r="H22" s="8">
        <v>12.5</v>
      </c>
      <c r="I22" s="7">
        <v>8</v>
      </c>
      <c r="J22" s="8">
        <v>11.1</v>
      </c>
      <c r="K22" s="9">
        <f t="shared" si="0"/>
        <v>8.91089108910891</v>
      </c>
      <c r="L22" s="14">
        <v>12.1</v>
      </c>
      <c r="M22" s="11">
        <v>641</v>
      </c>
      <c r="N22" s="10">
        <v>701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1605</v>
      </c>
      <c r="D23" s="13">
        <v>1605</v>
      </c>
      <c r="E23" s="7">
        <v>3197</v>
      </c>
      <c r="F23" s="50">
        <v>3290</v>
      </c>
      <c r="G23" s="51">
        <v>34.7</v>
      </c>
      <c r="H23" s="8">
        <v>34.1</v>
      </c>
      <c r="I23" s="7">
        <v>33.7</v>
      </c>
      <c r="J23" s="8">
        <v>30.2</v>
      </c>
      <c r="K23" s="9">
        <f t="shared" si="0"/>
        <v>21.61993769470405</v>
      </c>
      <c r="L23" s="14">
        <v>18.9</v>
      </c>
      <c r="M23" s="10">
        <v>259.4</v>
      </c>
      <c r="N23" s="10">
        <v>221.9</v>
      </c>
      <c r="O23" s="58">
        <v>4.2</v>
      </c>
      <c r="P23" s="59">
        <v>3.4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483.8</v>
      </c>
      <c r="F24" s="8">
        <v>476.3</v>
      </c>
      <c r="G24" s="7">
        <v>5.4</v>
      </c>
      <c r="H24" s="8">
        <v>5.2</v>
      </c>
      <c r="I24" s="7">
        <v>3.2</v>
      </c>
      <c r="J24" s="8">
        <v>3.3</v>
      </c>
      <c r="K24" s="9">
        <f t="shared" si="0"/>
        <v>11.587982832618026</v>
      </c>
      <c r="L24" s="14">
        <v>10.7</v>
      </c>
      <c r="M24" s="10">
        <v>124.6</v>
      </c>
      <c r="N24" s="10">
        <v>119.5</v>
      </c>
      <c r="O24" s="58">
        <v>1.6</v>
      </c>
      <c r="P24" s="59">
        <v>1.6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2293.9</v>
      </c>
      <c r="F25" s="8">
        <v>2158.6</v>
      </c>
      <c r="G25" s="7">
        <v>22.2</v>
      </c>
      <c r="H25" s="8">
        <v>23</v>
      </c>
      <c r="I25" s="7">
        <v>20.7</v>
      </c>
      <c r="J25" s="8">
        <v>21</v>
      </c>
      <c r="K25" s="9">
        <f>G25/D25*1000</f>
        <v>14.899328859060402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469</v>
      </c>
      <c r="F26" s="8">
        <v>502.7</v>
      </c>
      <c r="G26" s="7">
        <v>6.4</v>
      </c>
      <c r="H26" s="8">
        <v>7</v>
      </c>
      <c r="I26" s="7">
        <v>5.7</v>
      </c>
      <c r="J26" s="8">
        <v>6.5</v>
      </c>
      <c r="K26" s="9">
        <f t="shared" si="0"/>
        <v>8.56760374832664</v>
      </c>
      <c r="L26" s="14">
        <v>8.6</v>
      </c>
      <c r="M26" s="10">
        <v>1241</v>
      </c>
      <c r="N26" s="10">
        <v>1376</v>
      </c>
      <c r="O26" s="36">
        <v>11</v>
      </c>
      <c r="P26" s="10">
        <v>11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8785</v>
      </c>
      <c r="F27" s="8">
        <v>7213</v>
      </c>
      <c r="G27" s="7">
        <v>86</v>
      </c>
      <c r="H27" s="8">
        <v>80</v>
      </c>
      <c r="I27" s="7">
        <v>71</v>
      </c>
      <c r="J27" s="8">
        <v>70</v>
      </c>
      <c r="K27" s="9">
        <f>G27/D27*1000</f>
        <v>18.368218709953013</v>
      </c>
      <c r="L27" s="14">
        <v>18.2</v>
      </c>
      <c r="M27" s="10">
        <v>428</v>
      </c>
      <c r="N27" s="10">
        <v>568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23224</v>
      </c>
      <c r="D29" s="29">
        <f>SUM(D7:D27)</f>
        <v>23224</v>
      </c>
      <c r="E29" s="30">
        <f>SUM(E7:E27)</f>
        <v>28167.900000000005</v>
      </c>
      <c r="F29" s="31">
        <f>SUM(F7:F28)</f>
        <v>25651</v>
      </c>
      <c r="G29" s="30">
        <f>SUM(G7:G28)</f>
        <v>323.1</v>
      </c>
      <c r="H29" s="31">
        <f>SUM(H7:H28)</f>
        <v>303.99999999999994</v>
      </c>
      <c r="I29" s="30">
        <f>SUM(I7:I28)</f>
        <v>286.69999999999993</v>
      </c>
      <c r="J29" s="32">
        <f>SUM(J7:J28)</f>
        <v>271.29999999999995</v>
      </c>
      <c r="K29" s="33">
        <f>G29/D29*1000</f>
        <v>13.912332070272132</v>
      </c>
      <c r="L29" s="34">
        <v>13.2</v>
      </c>
      <c r="M29" s="30">
        <f>SUM(M7:M28)</f>
        <v>6641.9</v>
      </c>
      <c r="N29" s="30">
        <f>SUM(N7:N28)</f>
        <v>6788.8</v>
      </c>
      <c r="O29" s="35">
        <f>SUM(O7:O28)</f>
        <v>73.4</v>
      </c>
      <c r="P29" s="31">
        <f>SUM(P7:P28)</f>
        <v>72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2019-04-10T04:37:16Z</cp:lastPrinted>
  <dcterms:created xsi:type="dcterms:W3CDTF">2017-08-13T06:13:14Z</dcterms:created>
  <dcterms:modified xsi:type="dcterms:W3CDTF">2019-04-12T06:20:19Z</dcterms:modified>
  <cp:category/>
  <cp:version/>
  <cp:contentType/>
  <cp:contentStatus/>
</cp:coreProperties>
</file>