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1"/>
  </bookViews>
  <sheets>
    <sheet name="Пр. год" sheetId="1" r:id="rId1"/>
    <sheet name="Нач. года" sheetId="2" r:id="rId2"/>
    <sheet name="Производство" sheetId="3" r:id="rId3"/>
  </sheets>
  <definedNames/>
  <calcPr fullCalcOnLoad="1"/>
</workbook>
</file>

<file path=xl/sharedStrings.xml><?xml version="1.0" encoding="utf-8"?>
<sst xmlns="http://schemas.openxmlformats.org/spreadsheetml/2006/main" count="120" uniqueCount="48">
  <si>
    <t>%</t>
  </si>
  <si>
    <t>Базарносызганский</t>
  </si>
  <si>
    <t xml:space="preserve">Барышский 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</si>
  <si>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</si>
  <si>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</si>
  <si>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</si>
  <si>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</si>
  <si>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</si>
  <si>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</si>
  <si>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</si>
  <si>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</si>
  <si>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</si>
  <si>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</si>
  <si>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</si>
  <si>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</si>
  <si>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</si>
  <si>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</si>
  <si>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</si>
  <si>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</si>
  <si>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</si>
  <si>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</si>
  <si>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</si>
  <si>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г.Ульяновск</t>
  </si>
  <si>
    <t>г.Новоульяновск</t>
  </si>
  <si>
    <t>Разница</t>
  </si>
  <si>
    <t>Поголовье коров, гол.</t>
  </si>
  <si>
    <t>Район</t>
  </si>
  <si>
    <t>г. Димитровград</t>
  </si>
  <si>
    <t>Поголовье овец и коз, гол.</t>
  </si>
  <si>
    <t>Поголовье КРС , гол.</t>
  </si>
  <si>
    <t>Поголовье свиней, гол.</t>
  </si>
  <si>
    <t>Поголовье птицы, гол.</t>
  </si>
  <si>
    <t>Муниципальное</t>
  </si>
  <si>
    <t>Молоко</t>
  </si>
  <si>
    <t>Мясо (реализация)</t>
  </si>
  <si>
    <t>Яйцо</t>
  </si>
  <si>
    <t>образование</t>
  </si>
  <si>
    <t>Факт</t>
  </si>
  <si>
    <t>% к</t>
  </si>
  <si>
    <t>факт</t>
  </si>
  <si>
    <t>Барышский</t>
  </si>
  <si>
    <t>Новомалыклинск</t>
  </si>
  <si>
    <t>Старокулаткинск</t>
  </si>
  <si>
    <t>г. Новоульяновск</t>
  </si>
  <si>
    <t>По области</t>
  </si>
  <si>
    <t>Динамика поголовья сельскохозяйственных животных во всех категориях хозяйств Ульяновской области
по состоянию на 01.04.2017</t>
  </si>
  <si>
    <t>Динамика производства животноводческой продукции во всех категориях хозяйств
Ульяновской области по состоянию на 01.04.2017</t>
  </si>
  <si>
    <t>Ульяновская область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</si>
</sst>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=999999999]&quot;K&quot;;##0"/>
    <numFmt numFmtId="181" formatCode="[&lt;=0.05]##0.00;##0.0"/>
    <numFmt numFmtId="182" formatCode="0.0"/>
    <numFmt numFmtId="183" formatCode="[&lt;=0.05]##0.00;[=999999999]&quot;K&quot;;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82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4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82" fontId="5" fillId="33" borderId="20" xfId="0" applyNumberFormat="1" applyFont="1" applyFill="1" applyBorder="1" applyAlignment="1">
      <alignment horizontal="left" vertical="center"/>
    </xf>
    <xf numFmtId="182" fontId="5" fillId="0" borderId="18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21" xfId="0" applyNumberFormat="1" applyFont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33" borderId="22" xfId="0" applyNumberFormat="1" applyFont="1" applyFill="1" applyBorder="1" applyAlignment="1">
      <alignment horizontal="left" vertical="center"/>
    </xf>
    <xf numFmtId="182" fontId="5" fillId="0" borderId="19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182" fontId="5" fillId="0" borderId="22" xfId="0" applyNumberFormat="1" applyFont="1" applyBorder="1" applyAlignment="1">
      <alignment horizontal="left" vertical="center"/>
    </xf>
    <xf numFmtId="182" fontId="5" fillId="0" borderId="23" xfId="0" applyNumberFormat="1" applyFont="1" applyBorder="1" applyAlignment="1">
      <alignment horizontal="left" vertical="center"/>
    </xf>
    <xf numFmtId="182" fontId="5" fillId="0" borderId="24" xfId="0" applyNumberFormat="1" applyFont="1" applyBorder="1" applyAlignment="1">
      <alignment horizontal="center" vertical="center" wrapText="1"/>
    </xf>
    <xf numFmtId="182" fontId="5" fillId="0" borderId="25" xfId="0" applyNumberFormat="1" applyFont="1" applyBorder="1" applyAlignment="1">
      <alignment horizontal="center" vertical="center" wrapText="1"/>
    </xf>
    <xf numFmtId="182" fontId="5" fillId="0" borderId="26" xfId="0" applyNumberFormat="1" applyFont="1" applyBorder="1" applyAlignment="1">
      <alignment horizontal="center" vertical="center" wrapText="1"/>
    </xf>
    <xf numFmtId="182" fontId="5" fillId="33" borderId="27" xfId="0" applyNumberFormat="1" applyFont="1" applyFill="1" applyBorder="1" applyAlignment="1">
      <alignment horizontal="center" vertical="center" wrapText="1"/>
    </xf>
    <xf numFmtId="182" fontId="5" fillId="0" borderId="27" xfId="0" applyNumberFormat="1" applyFont="1" applyBorder="1" applyAlignment="1">
      <alignment horizontal="center" vertical="center" wrapText="1"/>
    </xf>
    <xf numFmtId="182" fontId="3" fillId="0" borderId="28" xfId="0" applyNumberFormat="1" applyFont="1" applyBorder="1" applyAlignment="1">
      <alignment horizontal="left" vertical="center"/>
    </xf>
    <xf numFmtId="182" fontId="3" fillId="0" borderId="29" xfId="0" applyNumberFormat="1" applyFont="1" applyBorder="1" applyAlignment="1">
      <alignment horizontal="center" vertical="center" wrapText="1"/>
    </xf>
    <xf numFmtId="182" fontId="3" fillId="0" borderId="30" xfId="0" applyNumberFormat="1" applyFont="1" applyBorder="1" applyAlignment="1">
      <alignment horizontal="center" vertical="center" wrapText="1"/>
    </xf>
    <xf numFmtId="182" fontId="3" fillId="0" borderId="31" xfId="0" applyNumberFormat="1" applyFont="1" applyBorder="1" applyAlignment="1">
      <alignment horizontal="center" vertical="center" wrapText="1"/>
    </xf>
    <xf numFmtId="182" fontId="3" fillId="33" borderId="32" xfId="0" applyNumberFormat="1" applyFont="1" applyFill="1" applyBorder="1" applyAlignment="1">
      <alignment horizontal="center" vertical="center" wrapText="1"/>
    </xf>
    <xf numFmtId="182" fontId="3" fillId="0" borderId="32" xfId="0" applyNumberFormat="1" applyFont="1" applyBorder="1" applyAlignment="1">
      <alignment horizontal="center" vertical="center" wrapText="1"/>
    </xf>
    <xf numFmtId="182" fontId="3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2" fontId="0" fillId="0" borderId="27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2" fontId="2" fillId="0" borderId="32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182" fontId="3" fillId="0" borderId="35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82" fontId="3" fillId="0" borderId="37" xfId="0" applyNumberFormat="1" applyFont="1" applyBorder="1" applyAlignment="1">
      <alignment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82" fontId="1" fillId="0" borderId="0" xfId="0" applyNumberFormat="1" applyFont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182" fontId="3" fillId="0" borderId="44" xfId="0" applyNumberFormat="1" applyFont="1" applyBorder="1" applyAlignment="1">
      <alignment horizontal="center" vertical="center"/>
    </xf>
    <xf numFmtId="182" fontId="3" fillId="0" borderId="49" xfId="0" applyNumberFormat="1" applyFont="1" applyBorder="1" applyAlignment="1">
      <alignment horizontal="center" vertical="center"/>
    </xf>
    <xf numFmtId="182" fontId="3" fillId="0" borderId="50" xfId="0" applyNumberFormat="1" applyFont="1" applyBorder="1" applyAlignment="1">
      <alignment horizontal="center" vertical="center"/>
    </xf>
    <xf numFmtId="182" fontId="3" fillId="0" borderId="44" xfId="0" applyNumberFormat="1" applyFont="1" applyBorder="1" applyAlignment="1">
      <alignment horizontal="center" vertical="center" wrapText="1"/>
    </xf>
    <xf numFmtId="182" fontId="3" fillId="0" borderId="49" xfId="0" applyNumberFormat="1" applyFont="1" applyBorder="1" applyAlignment="1">
      <alignment horizontal="center" vertical="center" wrapText="1"/>
    </xf>
    <xf numFmtId="182" fontId="3" fillId="0" borderId="5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1"/>
  <sheetViews>
    <sheetView zoomScale="80" zoomScaleNormal="80" zoomScalePageLayoutView="0" workbookViewId="0" topLeftCell="A1">
      <selection activeCell="B36" sqref="B36"/>
    </sheetView>
  </sheetViews>
  <sheetFormatPr defaultColWidth="9.140625" defaultRowHeight="12.75"/>
  <cols>
    <col min="1" max="1" width="21.421875" style="0" customWidth="1"/>
    <col min="2" max="2" width="11.57421875" style="0" customWidth="1"/>
    <col min="3" max="3" width="11.421875" style="0" customWidth="1"/>
    <col min="4" max="4" width="9.00390625" style="0" customWidth="1"/>
    <col min="5" max="5" width="12.0039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0.57421875" style="0" customWidth="1"/>
    <col min="10" max="10" width="6.8515625" style="0" customWidth="1"/>
    <col min="11" max="11" width="10.57421875" style="0" customWidth="1"/>
    <col min="12" max="12" width="11.7109375" style="0" customWidth="1"/>
    <col min="14" max="15" width="10.7109375" style="0" customWidth="1"/>
  </cols>
  <sheetData>
    <row r="1" spans="1:16" ht="41.25" customHeight="1">
      <c r="A1" s="99" t="s">
        <v>45</v>
      </c>
      <c r="B1" s="99"/>
      <c r="C1" s="99"/>
      <c r="D1" s="99"/>
      <c r="E1" s="99"/>
      <c r="F1" s="99"/>
      <c r="G1" s="99"/>
      <c r="H1" s="100"/>
      <c r="I1" s="100"/>
      <c r="J1" s="100"/>
      <c r="K1" s="101"/>
      <c r="L1" s="101"/>
      <c r="M1" s="101"/>
      <c r="N1" s="101"/>
      <c r="O1" s="101"/>
      <c r="P1" s="101"/>
    </row>
    <row r="2" spans="1:10" ht="15" customHeight="1" thickBot="1">
      <c r="A2" s="104"/>
      <c r="B2" s="101"/>
      <c r="C2" s="101"/>
      <c r="D2" s="101"/>
      <c r="E2" s="101"/>
      <c r="F2" s="101"/>
      <c r="G2" s="101"/>
      <c r="H2" s="101"/>
      <c r="I2" s="101"/>
      <c r="J2" s="101"/>
    </row>
    <row r="3" spans="1:16" ht="24.75" customHeight="1">
      <c r="A3" s="111" t="s">
        <v>26</v>
      </c>
      <c r="B3" s="102" t="s">
        <v>29</v>
      </c>
      <c r="C3" s="103"/>
      <c r="D3" s="105" t="s">
        <v>0</v>
      </c>
      <c r="E3" s="107" t="s">
        <v>25</v>
      </c>
      <c r="F3" s="108"/>
      <c r="G3" s="109" t="s">
        <v>0</v>
      </c>
      <c r="H3" s="102" t="s">
        <v>28</v>
      </c>
      <c r="I3" s="103"/>
      <c r="J3" s="105" t="s">
        <v>0</v>
      </c>
      <c r="K3" s="102" t="s">
        <v>30</v>
      </c>
      <c r="L3" s="103"/>
      <c r="M3" s="105" t="s">
        <v>0</v>
      </c>
      <c r="N3" s="102" t="s">
        <v>31</v>
      </c>
      <c r="O3" s="103"/>
      <c r="P3" s="105" t="s">
        <v>0</v>
      </c>
    </row>
    <row r="4" spans="1:16" ht="13.5" customHeight="1" thickBot="1">
      <c r="A4" s="112"/>
      <c r="B4" s="21">
        <v>42461</v>
      </c>
      <c r="C4" s="18">
        <v>42826</v>
      </c>
      <c r="D4" s="106"/>
      <c r="E4" s="21">
        <v>42461</v>
      </c>
      <c r="F4" s="18">
        <v>42826</v>
      </c>
      <c r="G4" s="110"/>
      <c r="H4" s="21">
        <v>42461</v>
      </c>
      <c r="I4" s="18">
        <v>42826</v>
      </c>
      <c r="J4" s="106"/>
      <c r="K4" s="21">
        <v>42461</v>
      </c>
      <c r="L4" s="18">
        <v>42826</v>
      </c>
      <c r="M4" s="106"/>
      <c r="N4" s="21">
        <v>42461</v>
      </c>
      <c r="O4" s="18">
        <v>42826</v>
      </c>
      <c r="P4" s="106"/>
    </row>
    <row r="5" spans="1:16" ht="12.75" customHeight="1">
      <c r="A5" s="19" t="s">
        <v>1</v>
      </c>
      <c r="B5" s="22">
        <v>726</v>
      </c>
      <c r="C5" s="7">
        <v>729</v>
      </c>
      <c r="D5" s="17">
        <f aca="true" t="shared" si="0" ref="D5:D29">C5/B5*100</f>
        <v>100.41322314049587</v>
      </c>
      <c r="E5" s="24">
        <v>353</v>
      </c>
      <c r="F5" s="16">
        <v>362</v>
      </c>
      <c r="G5" s="17">
        <f aca="true" t="shared" si="1" ref="G5:G29">F5/E5*100</f>
        <v>102.54957507082152</v>
      </c>
      <c r="H5" s="22">
        <v>1454</v>
      </c>
      <c r="I5" s="7">
        <v>1414</v>
      </c>
      <c r="J5" s="17">
        <f aca="true" t="shared" si="2" ref="J5:J29">I5/H5*100</f>
        <v>97.24896836313619</v>
      </c>
      <c r="K5" s="22">
        <v>1071</v>
      </c>
      <c r="L5" s="7">
        <v>1078</v>
      </c>
      <c r="M5" s="17">
        <f aca="true" t="shared" si="3" ref="M5:M29">L5/K5*100</f>
        <v>100.65359477124183</v>
      </c>
      <c r="N5" s="22">
        <v>8381</v>
      </c>
      <c r="O5" s="7">
        <v>8364</v>
      </c>
      <c r="P5" s="17">
        <f>O5/N5*100</f>
        <v>99.79716024340772</v>
      </c>
    </row>
    <row r="6" spans="1:16" ht="12.75" customHeight="1">
      <c r="A6" s="20" t="s">
        <v>2</v>
      </c>
      <c r="B6" s="23">
        <v>7302</v>
      </c>
      <c r="C6" s="1">
        <v>7434</v>
      </c>
      <c r="D6" s="15">
        <f t="shared" si="0"/>
        <v>101.80772391125718</v>
      </c>
      <c r="E6" s="25">
        <v>2467</v>
      </c>
      <c r="F6" s="5">
        <v>2802</v>
      </c>
      <c r="G6" s="15">
        <f t="shared" si="1"/>
        <v>113.57924604783139</v>
      </c>
      <c r="H6" s="23">
        <v>4002</v>
      </c>
      <c r="I6" s="1">
        <v>5298</v>
      </c>
      <c r="J6" s="15">
        <f t="shared" si="2"/>
        <v>132.38380809595202</v>
      </c>
      <c r="K6" s="23">
        <v>4347</v>
      </c>
      <c r="L6" s="1">
        <v>5940</v>
      </c>
      <c r="M6" s="15">
        <f t="shared" si="3"/>
        <v>136.64596273291926</v>
      </c>
      <c r="N6" s="23">
        <v>107672</v>
      </c>
      <c r="O6" s="1">
        <v>43176</v>
      </c>
      <c r="P6" s="15">
        <f aca="true" t="shared" si="4" ref="P6:P27">O6/N6*100</f>
        <v>40.09956163162196</v>
      </c>
    </row>
    <row r="7" spans="1:16" ht="12.75" customHeight="1">
      <c r="A7" s="20" t="s">
        <v>3</v>
      </c>
      <c r="B7" s="23">
        <v>5239</v>
      </c>
      <c r="C7" s="1">
        <v>5437</v>
      </c>
      <c r="D7" s="15">
        <f t="shared" si="0"/>
        <v>103.77934720366481</v>
      </c>
      <c r="E7" s="25">
        <v>2204</v>
      </c>
      <c r="F7" s="5">
        <v>2180</v>
      </c>
      <c r="G7" s="15">
        <f t="shared" si="1"/>
        <v>98.91107078039929</v>
      </c>
      <c r="H7" s="23">
        <v>3485</v>
      </c>
      <c r="I7" s="1">
        <v>3364</v>
      </c>
      <c r="J7" s="15">
        <f t="shared" si="2"/>
        <v>96.52797704447633</v>
      </c>
      <c r="K7" s="23">
        <v>2462</v>
      </c>
      <c r="L7" s="1">
        <v>2625</v>
      </c>
      <c r="M7" s="15">
        <f t="shared" si="3"/>
        <v>106.62063363119417</v>
      </c>
      <c r="N7" s="23">
        <v>332349</v>
      </c>
      <c r="O7" s="1">
        <v>392078</v>
      </c>
      <c r="P7" s="15">
        <f t="shared" si="4"/>
        <v>117.97177063869606</v>
      </c>
    </row>
    <row r="8" spans="1:16" ht="12.75" customHeight="1">
      <c r="A8" s="20" t="s">
        <v>4</v>
      </c>
      <c r="B8" s="23">
        <v>1819</v>
      </c>
      <c r="C8" s="1">
        <v>1865</v>
      </c>
      <c r="D8" s="15">
        <f t="shared" si="0"/>
        <v>102.52886201209456</v>
      </c>
      <c r="E8" s="25">
        <v>863</v>
      </c>
      <c r="F8" s="5">
        <v>860</v>
      </c>
      <c r="G8" s="15">
        <f t="shared" si="1"/>
        <v>99.65237543453071</v>
      </c>
      <c r="H8" s="23">
        <v>1741</v>
      </c>
      <c r="I8" s="1">
        <v>1727</v>
      </c>
      <c r="J8" s="15">
        <f t="shared" si="2"/>
        <v>99.19586444572084</v>
      </c>
      <c r="K8" s="23">
        <v>3265</v>
      </c>
      <c r="L8" s="1">
        <v>3267</v>
      </c>
      <c r="M8" s="15">
        <f t="shared" si="3"/>
        <v>100.06125574272589</v>
      </c>
      <c r="N8" s="23">
        <v>58497</v>
      </c>
      <c r="O8" s="1">
        <v>12502</v>
      </c>
      <c r="P8" s="15">
        <f t="shared" si="4"/>
        <v>21.372036172795188</v>
      </c>
    </row>
    <row r="9" spans="1:16" ht="12.75" customHeight="1">
      <c r="A9" s="20" t="s">
        <v>5</v>
      </c>
      <c r="B9" s="23">
        <v>5199</v>
      </c>
      <c r="C9" s="1">
        <v>5352</v>
      </c>
      <c r="D9" s="15">
        <f t="shared" si="0"/>
        <v>102.94287362954415</v>
      </c>
      <c r="E9" s="25">
        <v>1457</v>
      </c>
      <c r="F9" s="5">
        <v>1493</v>
      </c>
      <c r="G9" s="15">
        <f t="shared" si="1"/>
        <v>102.47083047357583</v>
      </c>
      <c r="H9" s="23">
        <v>5603</v>
      </c>
      <c r="I9" s="1">
        <v>5748</v>
      </c>
      <c r="J9" s="15">
        <f t="shared" si="2"/>
        <v>102.58789933963948</v>
      </c>
      <c r="K9" s="23">
        <v>3753</v>
      </c>
      <c r="L9" s="1">
        <v>4013</v>
      </c>
      <c r="M9" s="15">
        <f t="shared" si="3"/>
        <v>106.92779110045296</v>
      </c>
      <c r="N9" s="23">
        <v>37008</v>
      </c>
      <c r="O9" s="1">
        <v>35315</v>
      </c>
      <c r="P9" s="15">
        <f t="shared" si="4"/>
        <v>95.42531344574147</v>
      </c>
    </row>
    <row r="10" spans="1:16" ht="12.75" customHeight="1">
      <c r="A10" s="20" t="s">
        <v>6</v>
      </c>
      <c r="B10" s="23">
        <v>4860</v>
      </c>
      <c r="C10" s="1">
        <v>4958</v>
      </c>
      <c r="D10" s="15">
        <f t="shared" si="0"/>
        <v>102.01646090534979</v>
      </c>
      <c r="E10" s="25">
        <v>1954</v>
      </c>
      <c r="F10" s="5">
        <v>1982</v>
      </c>
      <c r="G10" s="15">
        <f t="shared" si="1"/>
        <v>101.43295803480041</v>
      </c>
      <c r="H10" s="23">
        <v>1431</v>
      </c>
      <c r="I10" s="1">
        <v>1508</v>
      </c>
      <c r="J10" s="15">
        <f t="shared" si="2"/>
        <v>105.38085255066387</v>
      </c>
      <c r="K10" s="23">
        <v>2556</v>
      </c>
      <c r="L10" s="1">
        <v>2740</v>
      </c>
      <c r="M10" s="15">
        <f t="shared" si="3"/>
        <v>107.19874804381845</v>
      </c>
      <c r="N10" s="23">
        <v>26415</v>
      </c>
      <c r="O10" s="1">
        <v>28651</v>
      </c>
      <c r="P10" s="15">
        <f t="shared" si="4"/>
        <v>108.46488737459777</v>
      </c>
    </row>
    <row r="11" spans="1:16" ht="12.75" customHeight="1">
      <c r="A11" s="20" t="s">
        <v>7</v>
      </c>
      <c r="B11" s="23">
        <v>6228</v>
      </c>
      <c r="C11" s="1">
        <v>5075</v>
      </c>
      <c r="D11" s="15">
        <f t="shared" si="0"/>
        <v>81.48683365446371</v>
      </c>
      <c r="E11" s="25">
        <v>2740</v>
      </c>
      <c r="F11" s="5">
        <v>2226</v>
      </c>
      <c r="G11" s="15">
        <f t="shared" si="1"/>
        <v>81.24087591240877</v>
      </c>
      <c r="H11" s="23">
        <v>4030</v>
      </c>
      <c r="I11" s="1">
        <v>4238</v>
      </c>
      <c r="J11" s="15">
        <f t="shared" si="2"/>
        <v>105.16129032258064</v>
      </c>
      <c r="K11" s="23">
        <v>3188</v>
      </c>
      <c r="L11" s="1">
        <v>3200</v>
      </c>
      <c r="M11" s="15">
        <f t="shared" si="3"/>
        <v>100.37641154328733</v>
      </c>
      <c r="N11" s="23">
        <v>171917</v>
      </c>
      <c r="O11" s="1">
        <v>194111</v>
      </c>
      <c r="P11" s="15">
        <f t="shared" si="4"/>
        <v>112.90971806162275</v>
      </c>
    </row>
    <row r="12" spans="1:16" ht="12.75" customHeight="1">
      <c r="A12" s="20" t="s">
        <v>8</v>
      </c>
      <c r="B12" s="23">
        <v>12812</v>
      </c>
      <c r="C12" s="1">
        <v>13073</v>
      </c>
      <c r="D12" s="15">
        <f t="shared" si="0"/>
        <v>102.03715266937246</v>
      </c>
      <c r="E12" s="25">
        <v>5493</v>
      </c>
      <c r="F12" s="5">
        <v>5755</v>
      </c>
      <c r="G12" s="15">
        <f t="shared" si="1"/>
        <v>104.76970689969052</v>
      </c>
      <c r="H12" s="23">
        <v>2395</v>
      </c>
      <c r="I12" s="1">
        <v>2803</v>
      </c>
      <c r="J12" s="15">
        <f t="shared" si="2"/>
        <v>117.03549060542797</v>
      </c>
      <c r="K12" s="23">
        <v>20018</v>
      </c>
      <c r="L12" s="1">
        <v>22061</v>
      </c>
      <c r="M12" s="15">
        <f t="shared" si="3"/>
        <v>110.20581476670996</v>
      </c>
      <c r="N12" s="23">
        <v>28362</v>
      </c>
      <c r="O12" s="1">
        <v>48901</v>
      </c>
      <c r="P12" s="15">
        <f t="shared" si="4"/>
        <v>172.41731894788802</v>
      </c>
    </row>
    <row r="13" spans="1:16" ht="12.75" customHeight="1">
      <c r="A13" s="20" t="s">
        <v>9</v>
      </c>
      <c r="B13" s="23">
        <v>3601</v>
      </c>
      <c r="C13" s="1">
        <v>3585</v>
      </c>
      <c r="D13" s="15">
        <f t="shared" si="0"/>
        <v>99.55567897806165</v>
      </c>
      <c r="E13" s="25">
        <v>1395</v>
      </c>
      <c r="F13" s="5">
        <v>1453</v>
      </c>
      <c r="G13" s="15">
        <f t="shared" si="1"/>
        <v>104.15770609318997</v>
      </c>
      <c r="H13" s="23">
        <v>2394</v>
      </c>
      <c r="I13" s="1">
        <v>2255</v>
      </c>
      <c r="J13" s="15">
        <f t="shared" si="2"/>
        <v>94.19381787802841</v>
      </c>
      <c r="K13" s="23">
        <v>2320</v>
      </c>
      <c r="L13" s="1">
        <v>2402</v>
      </c>
      <c r="M13" s="15">
        <f t="shared" si="3"/>
        <v>103.5344827586207</v>
      </c>
      <c r="N13" s="23">
        <v>38483</v>
      </c>
      <c r="O13" s="1">
        <v>38349</v>
      </c>
      <c r="P13" s="15">
        <f t="shared" si="4"/>
        <v>99.65179429878128</v>
      </c>
    </row>
    <row r="14" spans="1:16" ht="12.75" customHeight="1">
      <c r="A14" s="20" t="s">
        <v>10</v>
      </c>
      <c r="B14" s="23">
        <v>5583</v>
      </c>
      <c r="C14" s="1">
        <v>5456</v>
      </c>
      <c r="D14" s="15">
        <f t="shared" si="0"/>
        <v>97.72523732760165</v>
      </c>
      <c r="E14" s="25">
        <v>2608</v>
      </c>
      <c r="F14" s="5">
        <v>2730</v>
      </c>
      <c r="G14" s="15">
        <f t="shared" si="1"/>
        <v>104.67791411042944</v>
      </c>
      <c r="H14" s="23">
        <v>1834</v>
      </c>
      <c r="I14" s="1">
        <v>2079</v>
      </c>
      <c r="J14" s="15">
        <f t="shared" si="2"/>
        <v>113.3587786259542</v>
      </c>
      <c r="K14" s="23">
        <v>45197</v>
      </c>
      <c r="L14" s="1">
        <v>43166</v>
      </c>
      <c r="M14" s="15">
        <f t="shared" si="3"/>
        <v>95.50633891629975</v>
      </c>
      <c r="N14" s="23">
        <v>20630</v>
      </c>
      <c r="O14" s="1">
        <v>14975</v>
      </c>
      <c r="P14" s="15">
        <f t="shared" si="4"/>
        <v>72.58846340281144</v>
      </c>
    </row>
    <row r="15" spans="1:16" ht="12.75" customHeight="1">
      <c r="A15" s="20" t="s">
        <v>11</v>
      </c>
      <c r="B15" s="23">
        <v>4142</v>
      </c>
      <c r="C15" s="1">
        <v>4335</v>
      </c>
      <c r="D15" s="15">
        <f t="shared" si="0"/>
        <v>104.6595847416707</v>
      </c>
      <c r="E15" s="25">
        <v>1480</v>
      </c>
      <c r="F15" s="5">
        <v>1473</v>
      </c>
      <c r="G15" s="15">
        <f t="shared" si="1"/>
        <v>99.52702702702703</v>
      </c>
      <c r="H15" s="23">
        <v>3090</v>
      </c>
      <c r="I15" s="1">
        <v>3065</v>
      </c>
      <c r="J15" s="15">
        <f t="shared" si="2"/>
        <v>99.19093851132686</v>
      </c>
      <c r="K15" s="23">
        <v>3382</v>
      </c>
      <c r="L15" s="1">
        <v>3750</v>
      </c>
      <c r="M15" s="15">
        <f t="shared" si="3"/>
        <v>110.88113542282673</v>
      </c>
      <c r="N15" s="23">
        <v>18321</v>
      </c>
      <c r="O15" s="1">
        <v>23613</v>
      </c>
      <c r="P15" s="15">
        <f t="shared" si="4"/>
        <v>128.88488619616834</v>
      </c>
    </row>
    <row r="16" spans="1:16" ht="12.75" customHeight="1">
      <c r="A16" s="20" t="s">
        <v>12</v>
      </c>
      <c r="B16" s="23">
        <v>3361</v>
      </c>
      <c r="C16" s="1">
        <v>3446</v>
      </c>
      <c r="D16" s="15">
        <f t="shared" si="0"/>
        <v>102.52900922344541</v>
      </c>
      <c r="E16" s="25">
        <v>1897</v>
      </c>
      <c r="F16" s="5">
        <v>1942</v>
      </c>
      <c r="G16" s="15">
        <f t="shared" si="1"/>
        <v>102.37216657880866</v>
      </c>
      <c r="H16" s="23">
        <v>2369</v>
      </c>
      <c r="I16" s="1">
        <v>2518</v>
      </c>
      <c r="J16" s="15">
        <f t="shared" si="2"/>
        <v>106.28957365977205</v>
      </c>
      <c r="K16" s="23">
        <v>1964</v>
      </c>
      <c r="L16" s="1">
        <v>2007</v>
      </c>
      <c r="M16" s="15">
        <f t="shared" si="3"/>
        <v>102.18940936863544</v>
      </c>
      <c r="N16" s="23">
        <v>16258</v>
      </c>
      <c r="O16" s="1">
        <v>16219</v>
      </c>
      <c r="P16" s="15">
        <f t="shared" si="4"/>
        <v>99.76011809570673</v>
      </c>
    </row>
    <row r="17" spans="1:16" ht="12.75" customHeight="1">
      <c r="A17" s="20" t="s">
        <v>13</v>
      </c>
      <c r="B17" s="23">
        <v>6752</v>
      </c>
      <c r="C17" s="1">
        <v>6747</v>
      </c>
      <c r="D17" s="15">
        <f t="shared" si="0"/>
        <v>99.92594786729858</v>
      </c>
      <c r="E17" s="25">
        <v>2365</v>
      </c>
      <c r="F17" s="5">
        <v>2270</v>
      </c>
      <c r="G17" s="15">
        <f t="shared" si="1"/>
        <v>95.9830866807611</v>
      </c>
      <c r="H17" s="23">
        <v>2483</v>
      </c>
      <c r="I17" s="1">
        <v>2616</v>
      </c>
      <c r="J17" s="15">
        <f t="shared" si="2"/>
        <v>105.35642368103102</v>
      </c>
      <c r="K17" s="23">
        <v>3153</v>
      </c>
      <c r="L17" s="1">
        <v>3282</v>
      </c>
      <c r="M17" s="15">
        <f t="shared" si="3"/>
        <v>104.09134157944816</v>
      </c>
      <c r="N17" s="23">
        <v>22571</v>
      </c>
      <c r="O17" s="1">
        <v>23697</v>
      </c>
      <c r="P17" s="15">
        <f t="shared" si="4"/>
        <v>104.98870231713259</v>
      </c>
    </row>
    <row r="18" spans="1:16" ht="12.75" customHeight="1">
      <c r="A18" s="20" t="s">
        <v>14</v>
      </c>
      <c r="B18" s="23">
        <v>4675</v>
      </c>
      <c r="C18" s="1">
        <v>4869</v>
      </c>
      <c r="D18" s="15">
        <f t="shared" si="0"/>
        <v>104.14973262032086</v>
      </c>
      <c r="E18" s="25">
        <v>1760</v>
      </c>
      <c r="F18" s="5">
        <v>1764</v>
      </c>
      <c r="G18" s="15">
        <f t="shared" si="1"/>
        <v>100.22727272727272</v>
      </c>
      <c r="H18" s="23">
        <v>2523</v>
      </c>
      <c r="I18" s="1">
        <v>2903</v>
      </c>
      <c r="J18" s="15">
        <f t="shared" si="2"/>
        <v>115.06143479984145</v>
      </c>
      <c r="K18" s="23">
        <v>2372</v>
      </c>
      <c r="L18" s="1">
        <v>2365</v>
      </c>
      <c r="M18" s="15">
        <f t="shared" si="3"/>
        <v>99.70489038785834</v>
      </c>
      <c r="N18" s="23">
        <v>24178</v>
      </c>
      <c r="O18" s="1">
        <v>25614</v>
      </c>
      <c r="P18" s="15">
        <f t="shared" si="4"/>
        <v>105.93928364629002</v>
      </c>
    </row>
    <row r="19" spans="1:16" ht="12.75" customHeight="1">
      <c r="A19" s="20" t="s">
        <v>15</v>
      </c>
      <c r="B19" s="23">
        <v>4861</v>
      </c>
      <c r="C19" s="1">
        <v>4666</v>
      </c>
      <c r="D19" s="15">
        <f t="shared" si="0"/>
        <v>95.9884797366797</v>
      </c>
      <c r="E19" s="25">
        <v>1483</v>
      </c>
      <c r="F19" s="5">
        <v>1277</v>
      </c>
      <c r="G19" s="15">
        <f t="shared" si="1"/>
        <v>86.10923803101821</v>
      </c>
      <c r="H19" s="23">
        <v>11064</v>
      </c>
      <c r="I19" s="1">
        <v>11139</v>
      </c>
      <c r="J19" s="15">
        <f t="shared" si="2"/>
        <v>100.67787418655098</v>
      </c>
      <c r="K19" s="23">
        <v>124</v>
      </c>
      <c r="L19" s="1">
        <v>163</v>
      </c>
      <c r="M19" s="15">
        <f t="shared" si="3"/>
        <v>131.4516129032258</v>
      </c>
      <c r="N19" s="23">
        <v>20184</v>
      </c>
      <c r="O19" s="1">
        <v>16057</v>
      </c>
      <c r="P19" s="15">
        <f t="shared" si="4"/>
        <v>79.5531113753468</v>
      </c>
    </row>
    <row r="20" spans="1:16" ht="12.75" customHeight="1">
      <c r="A20" s="20" t="s">
        <v>16</v>
      </c>
      <c r="B20" s="23">
        <v>5483</v>
      </c>
      <c r="C20" s="1">
        <v>5775</v>
      </c>
      <c r="D20" s="15">
        <f t="shared" si="0"/>
        <v>105.32555170527085</v>
      </c>
      <c r="E20" s="25">
        <v>2120</v>
      </c>
      <c r="F20" s="5">
        <v>2145</v>
      </c>
      <c r="G20" s="15">
        <f t="shared" si="1"/>
        <v>101.17924528301887</v>
      </c>
      <c r="H20" s="23">
        <v>2836</v>
      </c>
      <c r="I20" s="1">
        <v>3369</v>
      </c>
      <c r="J20" s="15">
        <f t="shared" si="2"/>
        <v>118.79407616361073</v>
      </c>
      <c r="K20" s="23">
        <v>5323</v>
      </c>
      <c r="L20" s="1">
        <v>5342</v>
      </c>
      <c r="M20" s="15">
        <f t="shared" si="3"/>
        <v>100.3569415743002</v>
      </c>
      <c r="N20" s="23">
        <v>26754</v>
      </c>
      <c r="O20" s="1">
        <v>27453</v>
      </c>
      <c r="P20" s="15">
        <f t="shared" si="4"/>
        <v>102.61269342901996</v>
      </c>
    </row>
    <row r="21" spans="1:16" ht="12.75" customHeight="1">
      <c r="A21" s="20" t="s">
        <v>17</v>
      </c>
      <c r="B21" s="23">
        <v>6591</v>
      </c>
      <c r="C21" s="1">
        <v>6691</v>
      </c>
      <c r="D21" s="15">
        <f t="shared" si="0"/>
        <v>101.5172204521317</v>
      </c>
      <c r="E21" s="25">
        <v>2771</v>
      </c>
      <c r="F21" s="5">
        <v>2723</v>
      </c>
      <c r="G21" s="15">
        <f t="shared" si="1"/>
        <v>98.26777336701552</v>
      </c>
      <c r="H21" s="23">
        <v>3035</v>
      </c>
      <c r="I21" s="1">
        <v>3771</v>
      </c>
      <c r="J21" s="15">
        <f t="shared" si="2"/>
        <v>124.2504118616145</v>
      </c>
      <c r="K21" s="23">
        <v>2116</v>
      </c>
      <c r="L21" s="1">
        <v>2247</v>
      </c>
      <c r="M21" s="15">
        <f t="shared" si="3"/>
        <v>106.19092627599245</v>
      </c>
      <c r="N21" s="23">
        <v>39495</v>
      </c>
      <c r="O21" s="1">
        <v>39520</v>
      </c>
      <c r="P21" s="15">
        <f t="shared" si="4"/>
        <v>100.06329915179137</v>
      </c>
    </row>
    <row r="22" spans="1:16" ht="12.75" customHeight="1">
      <c r="A22" s="20" t="s">
        <v>18</v>
      </c>
      <c r="B22" s="23">
        <v>2947</v>
      </c>
      <c r="C22" s="1">
        <v>2913</v>
      </c>
      <c r="D22" s="15">
        <f t="shared" si="0"/>
        <v>98.84628435697319</v>
      </c>
      <c r="E22" s="25">
        <v>1254</v>
      </c>
      <c r="F22" s="5">
        <v>1340</v>
      </c>
      <c r="G22" s="15">
        <f t="shared" si="1"/>
        <v>106.85805422647528</v>
      </c>
      <c r="H22" s="23">
        <v>5500</v>
      </c>
      <c r="I22" s="1">
        <v>5315</v>
      </c>
      <c r="J22" s="15">
        <f t="shared" si="2"/>
        <v>96.63636363636363</v>
      </c>
      <c r="K22" s="23">
        <v>19186</v>
      </c>
      <c r="L22" s="1">
        <v>20244</v>
      </c>
      <c r="M22" s="15">
        <f t="shared" si="3"/>
        <v>105.51443761075785</v>
      </c>
      <c r="N22" s="23">
        <v>22805</v>
      </c>
      <c r="O22" s="1">
        <v>19207</v>
      </c>
      <c r="P22" s="15">
        <f t="shared" si="4"/>
        <v>84.22275816706862</v>
      </c>
    </row>
    <row r="23" spans="1:16" ht="12.75" customHeight="1">
      <c r="A23" s="20" t="s">
        <v>19</v>
      </c>
      <c r="B23" s="23">
        <v>7142</v>
      </c>
      <c r="C23" s="1">
        <v>7327</v>
      </c>
      <c r="D23" s="15">
        <f t="shared" si="0"/>
        <v>102.59031083730048</v>
      </c>
      <c r="E23" s="25">
        <v>2282</v>
      </c>
      <c r="F23" s="5">
        <v>2428</v>
      </c>
      <c r="G23" s="15">
        <f t="shared" si="1"/>
        <v>106.39789658194567</v>
      </c>
      <c r="H23" s="23">
        <v>1857</v>
      </c>
      <c r="I23" s="1">
        <v>2454</v>
      </c>
      <c r="J23" s="15">
        <f t="shared" si="2"/>
        <v>132.1486268174475</v>
      </c>
      <c r="K23" s="23">
        <v>59750</v>
      </c>
      <c r="L23" s="1">
        <v>58226</v>
      </c>
      <c r="M23" s="15">
        <f t="shared" si="3"/>
        <v>97.44937238493723</v>
      </c>
      <c r="N23" s="23">
        <v>461610</v>
      </c>
      <c r="O23" s="1">
        <v>394038</v>
      </c>
      <c r="P23" s="15">
        <f t="shared" si="4"/>
        <v>85.3616689413141</v>
      </c>
    </row>
    <row r="24" spans="1:16" ht="12.75" customHeight="1">
      <c r="A24" s="20" t="s">
        <v>20</v>
      </c>
      <c r="B24" s="23">
        <v>11124</v>
      </c>
      <c r="C24" s="1">
        <v>11255</v>
      </c>
      <c r="D24" s="15">
        <f t="shared" si="0"/>
        <v>101.17763394462425</v>
      </c>
      <c r="E24" s="25">
        <v>4733</v>
      </c>
      <c r="F24" s="5">
        <v>4783</v>
      </c>
      <c r="G24" s="15">
        <f t="shared" si="1"/>
        <v>101.05641242341011</v>
      </c>
      <c r="H24" s="23">
        <v>6791</v>
      </c>
      <c r="I24" s="1">
        <v>6900</v>
      </c>
      <c r="J24" s="15">
        <f t="shared" si="2"/>
        <v>101.60506552790459</v>
      </c>
      <c r="K24" s="23">
        <v>9294</v>
      </c>
      <c r="L24" s="1">
        <v>9421</v>
      </c>
      <c r="M24" s="15">
        <f t="shared" si="3"/>
        <v>101.36647299332904</v>
      </c>
      <c r="N24" s="23">
        <v>45830</v>
      </c>
      <c r="O24" s="1">
        <v>43985</v>
      </c>
      <c r="P24" s="15">
        <f t="shared" si="4"/>
        <v>95.97425267292166</v>
      </c>
    </row>
    <row r="25" spans="1:16" ht="12.75" customHeight="1">
      <c r="A25" s="20" t="s">
        <v>21</v>
      </c>
      <c r="B25" s="23">
        <v>15223</v>
      </c>
      <c r="C25" s="1">
        <v>15485</v>
      </c>
      <c r="D25" s="15">
        <f t="shared" si="0"/>
        <v>101.72107994482033</v>
      </c>
      <c r="E25" s="25">
        <v>6407</v>
      </c>
      <c r="F25" s="5">
        <v>6414</v>
      </c>
      <c r="G25" s="15">
        <f t="shared" si="1"/>
        <v>100.1092555017949</v>
      </c>
      <c r="H25" s="23">
        <v>5076</v>
      </c>
      <c r="I25" s="1">
        <v>4930</v>
      </c>
      <c r="J25" s="15">
        <f t="shared" si="2"/>
        <v>97.123719464145</v>
      </c>
      <c r="K25" s="23">
        <v>16873</v>
      </c>
      <c r="L25" s="1">
        <v>15746</v>
      </c>
      <c r="M25" s="15">
        <f t="shared" si="3"/>
        <v>93.3206898595389</v>
      </c>
      <c r="N25" s="23">
        <v>74023</v>
      </c>
      <c r="O25" s="1">
        <v>25352</v>
      </c>
      <c r="P25" s="15">
        <f t="shared" si="4"/>
        <v>34.248814557637495</v>
      </c>
    </row>
    <row r="26" spans="1:16" ht="12.75" customHeight="1">
      <c r="A26" s="20" t="s">
        <v>22</v>
      </c>
      <c r="B26" s="23">
        <v>887</v>
      </c>
      <c r="C26" s="1">
        <v>846</v>
      </c>
      <c r="D26" s="15">
        <f t="shared" si="0"/>
        <v>95.37767756482526</v>
      </c>
      <c r="E26" s="25">
        <v>371</v>
      </c>
      <c r="F26" s="5">
        <v>355</v>
      </c>
      <c r="G26" s="15">
        <f t="shared" si="1"/>
        <v>95.68733153638814</v>
      </c>
      <c r="H26" s="23">
        <v>550</v>
      </c>
      <c r="I26" s="1">
        <v>549</v>
      </c>
      <c r="J26" s="15">
        <f t="shared" si="2"/>
        <v>99.81818181818181</v>
      </c>
      <c r="K26" s="23">
        <v>1297</v>
      </c>
      <c r="L26" s="1">
        <v>1012</v>
      </c>
      <c r="M26" s="15">
        <f t="shared" si="3"/>
        <v>78.02621434078642</v>
      </c>
      <c r="N26" s="23">
        <v>18133</v>
      </c>
      <c r="O26" s="1">
        <v>17991</v>
      </c>
      <c r="P26" s="15">
        <f t="shared" si="4"/>
        <v>99.21689736943694</v>
      </c>
    </row>
    <row r="27" spans="1:16" ht="12.75" customHeight="1">
      <c r="A27" s="20" t="s">
        <v>27</v>
      </c>
      <c r="B27" s="23">
        <v>149</v>
      </c>
      <c r="C27" s="1">
        <v>92</v>
      </c>
      <c r="D27" s="15">
        <f t="shared" si="0"/>
        <v>61.74496644295302</v>
      </c>
      <c r="E27" s="25">
        <v>70</v>
      </c>
      <c r="F27" s="5">
        <v>50</v>
      </c>
      <c r="G27" s="15">
        <f t="shared" si="1"/>
        <v>71.42857142857143</v>
      </c>
      <c r="H27" s="23">
        <v>162</v>
      </c>
      <c r="I27" s="1">
        <v>173</v>
      </c>
      <c r="J27" s="15">
        <f t="shared" si="2"/>
        <v>106.79012345679013</v>
      </c>
      <c r="K27" s="23">
        <v>373</v>
      </c>
      <c r="L27" s="1">
        <v>399</v>
      </c>
      <c r="M27" s="15">
        <f t="shared" si="3"/>
        <v>106.97050938337802</v>
      </c>
      <c r="N27" s="23">
        <v>18147</v>
      </c>
      <c r="O27" s="1">
        <v>32503</v>
      </c>
      <c r="P27" s="15">
        <f t="shared" si="4"/>
        <v>179.10949468231664</v>
      </c>
    </row>
    <row r="28" spans="1:16" ht="13.5" customHeight="1" thickBot="1">
      <c r="A28" s="52" t="s">
        <v>23</v>
      </c>
      <c r="B28" s="53">
        <v>116</v>
      </c>
      <c r="C28" s="54">
        <v>163</v>
      </c>
      <c r="D28" s="55">
        <f t="shared" si="0"/>
        <v>140.51724137931035</v>
      </c>
      <c r="E28" s="56">
        <v>120</v>
      </c>
      <c r="F28" s="57">
        <v>79</v>
      </c>
      <c r="G28" s="55">
        <f t="shared" si="1"/>
        <v>65.83333333333333</v>
      </c>
      <c r="H28" s="53">
        <v>469</v>
      </c>
      <c r="I28" s="54">
        <v>133</v>
      </c>
      <c r="J28" s="55">
        <f t="shared" si="2"/>
        <v>28.35820895522388</v>
      </c>
      <c r="K28" s="53">
        <v>71</v>
      </c>
      <c r="L28" s="54">
        <v>156</v>
      </c>
      <c r="M28" s="55">
        <f t="shared" si="3"/>
        <v>219.71830985915494</v>
      </c>
      <c r="N28" s="53">
        <v>1600</v>
      </c>
      <c r="O28" s="54">
        <v>1642</v>
      </c>
      <c r="P28" s="55">
        <f>O28/N28*100</f>
        <v>102.62500000000001</v>
      </c>
    </row>
    <row r="29" spans="1:16" s="63" customFormat="1" ht="28.5" customHeight="1" thickBot="1">
      <c r="A29" s="64" t="s">
        <v>47</v>
      </c>
      <c r="B29" s="58">
        <f>SUM(B5:B28)</f>
        <v>126822</v>
      </c>
      <c r="C29" s="59">
        <f>SUM(C5:C28)</f>
        <v>127574</v>
      </c>
      <c r="D29" s="60">
        <f t="shared" si="0"/>
        <v>100.5929570579237</v>
      </c>
      <c r="E29" s="61">
        <f>SUM(E5:E28)</f>
        <v>50647</v>
      </c>
      <c r="F29" s="62">
        <f>SUM(F5:F28)</f>
        <v>50886</v>
      </c>
      <c r="G29" s="60">
        <f t="shared" si="1"/>
        <v>100.47189369557921</v>
      </c>
      <c r="H29" s="58">
        <f>SUM(H5:H28)</f>
        <v>76174</v>
      </c>
      <c r="I29" s="59">
        <f>SUM(I5:I28)</f>
        <v>80269</v>
      </c>
      <c r="J29" s="60">
        <f t="shared" si="2"/>
        <v>105.37585002756846</v>
      </c>
      <c r="K29" s="58">
        <f>SUM(K5:K28)</f>
        <v>213455</v>
      </c>
      <c r="L29" s="59">
        <f>SUM(L5:L28)</f>
        <v>214852</v>
      </c>
      <c r="M29" s="60">
        <f t="shared" si="3"/>
        <v>100.6544704972945</v>
      </c>
      <c r="N29" s="58">
        <f>SUM(N5:N28)</f>
        <v>1639623</v>
      </c>
      <c r="O29" s="59">
        <f>SUM(O5:O28)</f>
        <v>1523313</v>
      </c>
      <c r="P29" s="60">
        <f>O29/N29*100</f>
        <v>92.9062961424669</v>
      </c>
    </row>
    <row r="30" spans="1:7" ht="24" customHeight="1">
      <c r="A30" s="75"/>
      <c r="B30" s="3"/>
      <c r="C30" s="3"/>
      <c r="D30" s="3"/>
      <c r="E30" s="3"/>
      <c r="F30" s="3"/>
      <c r="G30" s="3"/>
    </row>
    <row r="31" spans="1:16" ht="12.75">
      <c r="A31" s="75"/>
      <c r="B31" s="3"/>
      <c r="C31" s="3"/>
      <c r="D31" s="3"/>
      <c r="E31" s="3"/>
      <c r="F31" s="3"/>
      <c r="G31" s="3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75"/>
      <c r="B32" s="3"/>
      <c r="C32" s="3"/>
      <c r="D32" s="3"/>
      <c r="E32" s="3"/>
      <c r="F32" s="3"/>
      <c r="G32" s="3"/>
      <c r="H32" s="8"/>
      <c r="I32" s="8"/>
      <c r="J32" s="8"/>
      <c r="K32" s="8"/>
      <c r="L32" s="8"/>
      <c r="M32" s="8"/>
      <c r="N32" s="8"/>
      <c r="O32" s="8"/>
      <c r="P32" s="8"/>
    </row>
    <row r="33" spans="11:16" ht="34.5" customHeight="1">
      <c r="K33" s="9"/>
      <c r="L33" s="9"/>
      <c r="M33" s="12"/>
      <c r="N33" s="9"/>
      <c r="O33" s="9"/>
      <c r="P33" s="12"/>
    </row>
    <row r="34" spans="11:16" ht="12.75" customHeight="1">
      <c r="K34" s="9"/>
      <c r="L34" s="9"/>
      <c r="M34" s="12"/>
      <c r="N34" s="9"/>
      <c r="O34" s="9"/>
      <c r="P34" s="12"/>
    </row>
    <row r="35" spans="11:16" ht="12.75" customHeight="1">
      <c r="K35" s="9"/>
      <c r="L35" s="9"/>
      <c r="M35" s="12"/>
      <c r="N35" s="9"/>
      <c r="O35" s="9"/>
      <c r="P35" s="12"/>
    </row>
    <row r="36" spans="11:16" ht="12.75" customHeight="1">
      <c r="K36" s="9"/>
      <c r="L36" s="9"/>
      <c r="M36" s="12"/>
      <c r="N36" s="9"/>
      <c r="O36" s="9"/>
      <c r="P36" s="12"/>
    </row>
    <row r="37" spans="11:16" ht="12.75" customHeight="1">
      <c r="K37" s="9"/>
      <c r="L37" s="9"/>
      <c r="M37" s="12"/>
      <c r="N37" s="9"/>
      <c r="O37" s="9"/>
      <c r="P37" s="12"/>
    </row>
    <row r="38" spans="11:16" ht="12.75" customHeight="1">
      <c r="K38" s="9"/>
      <c r="L38" s="9"/>
      <c r="M38" s="12"/>
      <c r="N38" s="9"/>
      <c r="O38" s="9"/>
      <c r="P38" s="12"/>
    </row>
    <row r="39" spans="11:16" ht="12.75" customHeight="1">
      <c r="K39" s="9"/>
      <c r="L39" s="9"/>
      <c r="M39" s="12"/>
      <c r="N39" s="9"/>
      <c r="O39" s="9"/>
      <c r="P39" s="12"/>
    </row>
    <row r="40" spans="11:16" ht="12.75" customHeight="1">
      <c r="K40" s="9"/>
      <c r="L40" s="9"/>
      <c r="M40" s="12"/>
      <c r="N40" s="9"/>
      <c r="O40" s="9"/>
      <c r="P40" s="12"/>
    </row>
    <row r="41" spans="11:16" s="6" customFormat="1" ht="12.75" customHeight="1">
      <c r="K41" s="9"/>
      <c r="L41" s="9"/>
      <c r="M41" s="12"/>
      <c r="N41" s="9"/>
      <c r="O41" s="9"/>
      <c r="P41" s="12"/>
    </row>
    <row r="42" spans="11:16" ht="12" customHeight="1">
      <c r="K42" s="9"/>
      <c r="L42" s="9"/>
      <c r="M42" s="12"/>
      <c r="N42" s="9"/>
      <c r="O42" s="9"/>
      <c r="P42" s="12"/>
    </row>
    <row r="43" spans="11:16" ht="12.75" customHeight="1">
      <c r="K43" s="9"/>
      <c r="L43" s="9"/>
      <c r="M43" s="12"/>
      <c r="N43" s="9"/>
      <c r="O43" s="9"/>
      <c r="P43" s="12"/>
    </row>
    <row r="44" spans="11:16" ht="12.75" customHeight="1">
      <c r="K44" s="9"/>
      <c r="L44" s="9"/>
      <c r="M44" s="12"/>
      <c r="N44" s="9"/>
      <c r="O44" s="9"/>
      <c r="P44" s="12"/>
    </row>
    <row r="45" spans="11:16" ht="12.75" customHeight="1">
      <c r="K45" s="9"/>
      <c r="L45" s="9"/>
      <c r="M45" s="12"/>
      <c r="N45" s="9"/>
      <c r="O45" s="9"/>
      <c r="P45" s="12"/>
    </row>
    <row r="46" spans="11:16" ht="12.75" customHeight="1">
      <c r="K46" s="9"/>
      <c r="L46" s="9"/>
      <c r="M46" s="12"/>
      <c r="N46" s="9"/>
      <c r="O46" s="9"/>
      <c r="P46" s="12"/>
    </row>
    <row r="47" spans="11:16" ht="12.75" customHeight="1">
      <c r="K47" s="9"/>
      <c r="L47" s="9"/>
      <c r="M47" s="12"/>
      <c r="N47" s="9"/>
      <c r="O47" s="9"/>
      <c r="P47" s="12"/>
    </row>
    <row r="48" spans="11:16" ht="12.75" customHeight="1">
      <c r="K48" s="9"/>
      <c r="L48" s="9"/>
      <c r="M48" s="12"/>
      <c r="N48" s="9"/>
      <c r="O48" s="9"/>
      <c r="P48" s="12"/>
    </row>
    <row r="49" spans="11:16" ht="14.25" customHeight="1">
      <c r="K49" s="9"/>
      <c r="L49" s="9"/>
      <c r="M49" s="12"/>
      <c r="N49" s="9"/>
      <c r="O49" s="9"/>
      <c r="P49" s="12"/>
    </row>
    <row r="50" spans="11:16" ht="12.75" customHeight="1">
      <c r="K50" s="9"/>
      <c r="L50" s="9"/>
      <c r="M50" s="12"/>
      <c r="N50" s="9"/>
      <c r="O50" s="9"/>
      <c r="P50" s="12"/>
    </row>
    <row r="51" spans="11:16" ht="12.75" customHeight="1">
      <c r="K51" s="9"/>
      <c r="L51" s="9"/>
      <c r="M51" s="12"/>
      <c r="N51" s="9"/>
      <c r="O51" s="9"/>
      <c r="P51" s="12"/>
    </row>
    <row r="52" spans="11:16" ht="12.75" customHeight="1">
      <c r="K52" s="9"/>
      <c r="L52" s="9"/>
      <c r="M52" s="12"/>
      <c r="N52" s="9"/>
      <c r="O52" s="9"/>
      <c r="P52" s="12"/>
    </row>
    <row r="53" spans="11:16" ht="12.75" customHeight="1">
      <c r="K53" s="9"/>
      <c r="L53" s="9"/>
      <c r="M53" s="12"/>
      <c r="N53" s="9"/>
      <c r="O53" s="9"/>
      <c r="P53" s="12"/>
    </row>
    <row r="54" spans="11:16" ht="12.75" customHeight="1">
      <c r="K54" s="9"/>
      <c r="L54" s="9"/>
      <c r="M54" s="12"/>
      <c r="N54" s="9"/>
      <c r="O54" s="9"/>
      <c r="P54" s="12"/>
    </row>
    <row r="55" spans="11:16" ht="12.75" customHeight="1">
      <c r="K55" s="9"/>
      <c r="L55" s="9"/>
      <c r="M55" s="12"/>
      <c r="N55" s="9"/>
      <c r="O55" s="9"/>
      <c r="P55" s="12"/>
    </row>
    <row r="56" spans="11:16" ht="12.75" customHeight="1">
      <c r="K56" s="9"/>
      <c r="L56" s="9"/>
      <c r="M56" s="12"/>
      <c r="N56" s="9"/>
      <c r="O56" s="9"/>
      <c r="P56" s="12"/>
    </row>
    <row r="57" spans="11:16" ht="13.5" customHeight="1">
      <c r="K57" s="3"/>
      <c r="L57" s="3"/>
      <c r="M57" s="14"/>
      <c r="N57" s="3"/>
      <c r="O57" s="3"/>
      <c r="P57" s="14"/>
    </row>
    <row r="60" ht="18.75" customHeight="1"/>
    <row r="61" ht="13.5" customHeight="1"/>
    <row r="63" spans="1:16" ht="27.75" customHeight="1">
      <c r="A63" s="75"/>
      <c r="B63" s="113"/>
      <c r="C63" s="113"/>
      <c r="D63" s="113"/>
      <c r="E63" s="113"/>
      <c r="F63" s="114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  <row r="64" spans="1:16" ht="12.75">
      <c r="A64" s="75"/>
      <c r="B64" s="10"/>
      <c r="C64" s="10"/>
      <c r="D64" s="113"/>
      <c r="E64" s="10"/>
      <c r="F64" s="10"/>
      <c r="G64" s="114"/>
      <c r="H64" s="10"/>
      <c r="I64" s="10"/>
      <c r="J64" s="113"/>
      <c r="K64" s="10"/>
      <c r="L64" s="10"/>
      <c r="M64" s="113"/>
      <c r="N64" s="10"/>
      <c r="O64" s="10"/>
      <c r="P64" s="113"/>
    </row>
    <row r="65" spans="1:16" ht="15" customHeight="1">
      <c r="A65" s="11"/>
      <c r="B65" s="9"/>
      <c r="C65" s="9"/>
      <c r="D65" s="12"/>
      <c r="E65" s="13"/>
      <c r="F65" s="13"/>
      <c r="G65" s="12"/>
      <c r="H65" s="9"/>
      <c r="I65" s="9"/>
      <c r="J65" s="12"/>
      <c r="K65" s="9"/>
      <c r="L65" s="9"/>
      <c r="M65" s="12"/>
      <c r="N65" s="9"/>
      <c r="O65" s="9"/>
      <c r="P65" s="12"/>
    </row>
    <row r="66" spans="1:16" ht="12.75" customHeight="1">
      <c r="A66" s="11"/>
      <c r="B66" s="9"/>
      <c r="C66" s="9"/>
      <c r="D66" s="12"/>
      <c r="E66" s="13"/>
      <c r="F66" s="13"/>
      <c r="G66" s="12"/>
      <c r="H66" s="9"/>
      <c r="I66" s="9"/>
      <c r="J66" s="12"/>
      <c r="K66" s="9"/>
      <c r="L66" s="9"/>
      <c r="M66" s="12"/>
      <c r="N66" s="9"/>
      <c r="O66" s="9"/>
      <c r="P66" s="12"/>
    </row>
    <row r="67" spans="1:16" ht="12.75" customHeight="1">
      <c r="A67" s="11"/>
      <c r="B67" s="9"/>
      <c r="C67" s="9"/>
      <c r="D67" s="12"/>
      <c r="E67" s="13"/>
      <c r="F67" s="13"/>
      <c r="G67" s="12"/>
      <c r="H67" s="9"/>
      <c r="I67" s="9"/>
      <c r="J67" s="12"/>
      <c r="K67" s="9"/>
      <c r="L67" s="9"/>
      <c r="M67" s="12"/>
      <c r="N67" s="9"/>
      <c r="O67" s="9"/>
      <c r="P67" s="12"/>
    </row>
    <row r="68" spans="1:16" ht="12.75" customHeight="1">
      <c r="A68" s="11"/>
      <c r="B68" s="9"/>
      <c r="C68" s="9"/>
      <c r="D68" s="12"/>
      <c r="E68" s="13"/>
      <c r="F68" s="13"/>
      <c r="G68" s="12"/>
      <c r="H68" s="9"/>
      <c r="I68" s="9"/>
      <c r="J68" s="12"/>
      <c r="K68" s="9"/>
      <c r="L68" s="9"/>
      <c r="M68" s="12"/>
      <c r="N68" s="9"/>
      <c r="O68" s="9"/>
      <c r="P68" s="12"/>
    </row>
    <row r="69" spans="1:16" ht="12.75" customHeight="1">
      <c r="A69" s="11"/>
      <c r="B69" s="9"/>
      <c r="C69" s="9"/>
      <c r="D69" s="12"/>
      <c r="E69" s="13"/>
      <c r="F69" s="13"/>
      <c r="G69" s="12"/>
      <c r="H69" s="9"/>
      <c r="I69" s="9"/>
      <c r="J69" s="12"/>
      <c r="K69" s="9"/>
      <c r="L69" s="9"/>
      <c r="M69" s="12"/>
      <c r="N69" s="9"/>
      <c r="O69" s="9"/>
      <c r="P69" s="12"/>
    </row>
    <row r="70" spans="1:16" s="6" customFormat="1" ht="12.75" customHeight="1">
      <c r="A70" s="11"/>
      <c r="B70" s="9"/>
      <c r="C70" s="9"/>
      <c r="D70" s="12"/>
      <c r="E70" s="13"/>
      <c r="F70" s="13"/>
      <c r="G70" s="12"/>
      <c r="H70" s="9"/>
      <c r="I70" s="9"/>
      <c r="J70" s="12"/>
      <c r="K70" s="9"/>
      <c r="L70" s="9"/>
      <c r="M70" s="12"/>
      <c r="N70" s="9"/>
      <c r="O70" s="9"/>
      <c r="P70" s="12"/>
    </row>
    <row r="71" spans="1:16" ht="12.75" customHeight="1">
      <c r="A71" s="11"/>
      <c r="B71" s="9"/>
      <c r="C71" s="9"/>
      <c r="D71" s="12"/>
      <c r="E71" s="13"/>
      <c r="F71" s="13"/>
      <c r="G71" s="12"/>
      <c r="H71" s="9"/>
      <c r="I71" s="9"/>
      <c r="J71" s="12"/>
      <c r="K71" s="9"/>
      <c r="L71" s="9"/>
      <c r="M71" s="12"/>
      <c r="N71" s="9"/>
      <c r="O71" s="9"/>
      <c r="P71" s="12"/>
    </row>
    <row r="72" spans="1:16" ht="12.75" customHeight="1">
      <c r="A72" s="11"/>
      <c r="B72" s="9"/>
      <c r="C72" s="9"/>
      <c r="D72" s="12"/>
      <c r="E72" s="13"/>
      <c r="F72" s="13"/>
      <c r="G72" s="12"/>
      <c r="H72" s="9"/>
      <c r="I72" s="9"/>
      <c r="J72" s="12"/>
      <c r="K72" s="9"/>
      <c r="L72" s="9"/>
      <c r="M72" s="12"/>
      <c r="N72" s="9"/>
      <c r="O72" s="9"/>
      <c r="P72" s="12"/>
    </row>
    <row r="73" spans="1:16" ht="12.75" customHeight="1">
      <c r="A73" s="11"/>
      <c r="B73" s="9"/>
      <c r="C73" s="9"/>
      <c r="D73" s="12"/>
      <c r="E73" s="13"/>
      <c r="F73" s="13"/>
      <c r="G73" s="12"/>
      <c r="H73" s="9"/>
      <c r="I73" s="9"/>
      <c r="J73" s="12"/>
      <c r="K73" s="9"/>
      <c r="L73" s="9"/>
      <c r="M73" s="12"/>
      <c r="N73" s="9"/>
      <c r="O73" s="9"/>
      <c r="P73" s="12"/>
    </row>
    <row r="74" spans="1:16" ht="12.75" customHeight="1">
      <c r="A74" s="11"/>
      <c r="B74" s="9"/>
      <c r="C74" s="9"/>
      <c r="D74" s="12"/>
      <c r="E74" s="13"/>
      <c r="F74" s="13"/>
      <c r="G74" s="12"/>
      <c r="H74" s="9"/>
      <c r="I74" s="9"/>
      <c r="J74" s="12"/>
      <c r="K74" s="9"/>
      <c r="L74" s="9"/>
      <c r="M74" s="12"/>
      <c r="N74" s="9"/>
      <c r="O74" s="9"/>
      <c r="P74" s="12"/>
    </row>
    <row r="75" spans="1:16" ht="12.75" customHeight="1">
      <c r="A75" s="11"/>
      <c r="B75" s="9"/>
      <c r="C75" s="9"/>
      <c r="D75" s="12"/>
      <c r="E75" s="13"/>
      <c r="F75" s="13"/>
      <c r="G75" s="12"/>
      <c r="H75" s="9"/>
      <c r="I75" s="9"/>
      <c r="J75" s="12"/>
      <c r="K75" s="9"/>
      <c r="L75" s="9"/>
      <c r="M75" s="12"/>
      <c r="N75" s="9"/>
      <c r="O75" s="9"/>
      <c r="P75" s="12"/>
    </row>
    <row r="76" spans="1:16" ht="12.75" customHeight="1">
      <c r="A76" s="11"/>
      <c r="B76" s="9"/>
      <c r="C76" s="9"/>
      <c r="D76" s="12"/>
      <c r="E76" s="13"/>
      <c r="F76" s="13"/>
      <c r="G76" s="12"/>
      <c r="H76" s="9"/>
      <c r="I76" s="9"/>
      <c r="J76" s="12"/>
      <c r="K76" s="9"/>
      <c r="L76" s="9"/>
      <c r="M76" s="12"/>
      <c r="N76" s="9"/>
      <c r="O76" s="9"/>
      <c r="P76" s="12"/>
    </row>
    <row r="77" spans="1:16" ht="12.75" customHeight="1">
      <c r="A77" s="11"/>
      <c r="B77" s="9"/>
      <c r="C77" s="9"/>
      <c r="D77" s="12"/>
      <c r="E77" s="13"/>
      <c r="F77" s="13"/>
      <c r="G77" s="12"/>
      <c r="H77" s="9"/>
      <c r="I77" s="9"/>
      <c r="J77" s="12"/>
      <c r="K77" s="9"/>
      <c r="L77" s="9"/>
      <c r="M77" s="12"/>
      <c r="N77" s="9"/>
      <c r="O77" s="9"/>
      <c r="P77" s="12"/>
    </row>
    <row r="78" spans="1:16" ht="12.75" customHeight="1">
      <c r="A78" s="11"/>
      <c r="B78" s="9"/>
      <c r="C78" s="9"/>
      <c r="D78" s="12"/>
      <c r="E78" s="13"/>
      <c r="F78" s="13"/>
      <c r="G78" s="12"/>
      <c r="H78" s="9"/>
      <c r="I78" s="9"/>
      <c r="J78" s="12"/>
      <c r="K78" s="9"/>
      <c r="L78" s="9"/>
      <c r="M78" s="12"/>
      <c r="N78" s="9"/>
      <c r="O78" s="9"/>
      <c r="P78" s="12"/>
    </row>
    <row r="79" spans="1:16" ht="12.75" customHeight="1">
      <c r="A79" s="11"/>
      <c r="B79" s="9"/>
      <c r="C79" s="9"/>
      <c r="D79" s="12"/>
      <c r="E79" s="13"/>
      <c r="F79" s="13"/>
      <c r="G79" s="12"/>
      <c r="H79" s="9"/>
      <c r="I79" s="9"/>
      <c r="J79" s="12"/>
      <c r="K79" s="9"/>
      <c r="L79" s="9"/>
      <c r="M79" s="12"/>
      <c r="N79" s="9"/>
      <c r="O79" s="9"/>
      <c r="P79" s="12"/>
    </row>
    <row r="80" spans="1:16" ht="12.75" customHeight="1">
      <c r="A80" s="11"/>
      <c r="B80" s="9"/>
      <c r="C80" s="9"/>
      <c r="D80" s="12"/>
      <c r="E80" s="13"/>
      <c r="F80" s="13"/>
      <c r="G80" s="12"/>
      <c r="H80" s="9"/>
      <c r="I80" s="9"/>
      <c r="J80" s="12"/>
      <c r="K80" s="9"/>
      <c r="L80" s="9"/>
      <c r="M80" s="12"/>
      <c r="N80" s="9"/>
      <c r="O80" s="9"/>
      <c r="P80" s="12"/>
    </row>
    <row r="81" spans="1:16" ht="12.75" customHeight="1">
      <c r="A81" s="11"/>
      <c r="B81" s="9"/>
      <c r="C81" s="9"/>
      <c r="D81" s="12"/>
      <c r="E81" s="13"/>
      <c r="F81" s="13"/>
      <c r="G81" s="12"/>
      <c r="H81" s="9"/>
      <c r="I81" s="9"/>
      <c r="J81" s="12"/>
      <c r="K81" s="9"/>
      <c r="L81" s="9"/>
      <c r="M81" s="12"/>
      <c r="N81" s="9"/>
      <c r="O81" s="9"/>
      <c r="P81" s="12"/>
    </row>
    <row r="82" spans="1:16" ht="12.75" customHeight="1">
      <c r="A82" s="11"/>
      <c r="B82" s="9"/>
      <c r="C82" s="9"/>
      <c r="D82" s="12"/>
      <c r="E82" s="13"/>
      <c r="F82" s="13"/>
      <c r="G82" s="12"/>
      <c r="H82" s="9"/>
      <c r="I82" s="9"/>
      <c r="J82" s="12"/>
      <c r="K82" s="9"/>
      <c r="L82" s="9"/>
      <c r="M82" s="12"/>
      <c r="N82" s="9"/>
      <c r="O82" s="9"/>
      <c r="P82" s="12"/>
    </row>
    <row r="83" spans="1:16" ht="12.75" customHeight="1">
      <c r="A83" s="11"/>
      <c r="B83" s="9"/>
      <c r="C83" s="9"/>
      <c r="D83" s="12"/>
      <c r="E83" s="13"/>
      <c r="F83" s="13"/>
      <c r="G83" s="12"/>
      <c r="H83" s="9"/>
      <c r="I83" s="9"/>
      <c r="J83" s="12"/>
      <c r="K83" s="9"/>
      <c r="L83" s="9"/>
      <c r="M83" s="12"/>
      <c r="N83" s="9"/>
      <c r="O83" s="9"/>
      <c r="P83" s="12"/>
    </row>
    <row r="84" spans="1:16" ht="12.75" customHeight="1">
      <c r="A84" s="11"/>
      <c r="B84" s="9"/>
      <c r="C84" s="9"/>
      <c r="D84" s="12"/>
      <c r="E84" s="13"/>
      <c r="F84" s="13"/>
      <c r="G84" s="12"/>
      <c r="H84" s="9"/>
      <c r="I84" s="9"/>
      <c r="J84" s="12"/>
      <c r="K84" s="9"/>
      <c r="L84" s="9"/>
      <c r="M84" s="12"/>
      <c r="N84" s="9"/>
      <c r="O84" s="9"/>
      <c r="P84" s="12"/>
    </row>
    <row r="85" spans="1:16" ht="12.75" customHeight="1">
      <c r="A85" s="11"/>
      <c r="B85" s="9"/>
      <c r="C85" s="9"/>
      <c r="D85" s="12"/>
      <c r="E85" s="13"/>
      <c r="F85" s="13"/>
      <c r="G85" s="12"/>
      <c r="H85" s="9"/>
      <c r="I85" s="9"/>
      <c r="J85" s="12"/>
      <c r="K85" s="9"/>
      <c r="L85" s="9"/>
      <c r="M85" s="12"/>
      <c r="N85" s="9"/>
      <c r="O85" s="9"/>
      <c r="P85" s="12"/>
    </row>
    <row r="86" spans="1:16" ht="12.75" customHeight="1">
      <c r="A86" s="11"/>
      <c r="B86" s="9"/>
      <c r="C86" s="9"/>
      <c r="D86" s="12"/>
      <c r="E86" s="13"/>
      <c r="F86" s="13"/>
      <c r="G86" s="12"/>
      <c r="H86" s="9"/>
      <c r="I86" s="9"/>
      <c r="J86" s="12"/>
      <c r="K86" s="9"/>
      <c r="L86" s="9"/>
      <c r="M86" s="12"/>
      <c r="N86" s="9"/>
      <c r="O86" s="9"/>
      <c r="P86" s="12"/>
    </row>
    <row r="87" spans="1:16" ht="12.75" customHeight="1">
      <c r="A87" s="11"/>
      <c r="B87" s="9"/>
      <c r="C87" s="9"/>
      <c r="D87" s="12"/>
      <c r="E87" s="13"/>
      <c r="F87" s="13"/>
      <c r="G87" s="12"/>
      <c r="H87" s="9"/>
      <c r="I87" s="9"/>
      <c r="J87" s="12"/>
      <c r="K87" s="9"/>
      <c r="L87" s="9"/>
      <c r="M87" s="12"/>
      <c r="N87" s="9"/>
      <c r="O87" s="9"/>
      <c r="P87" s="12"/>
    </row>
    <row r="88" spans="1:16" ht="12.75" customHeight="1">
      <c r="A88" s="11"/>
      <c r="B88" s="9"/>
      <c r="C88" s="9"/>
      <c r="D88" s="12"/>
      <c r="E88" s="13"/>
      <c r="F88" s="13"/>
      <c r="G88" s="12"/>
      <c r="H88" s="9"/>
      <c r="I88" s="9"/>
      <c r="J88" s="12"/>
      <c r="K88" s="9"/>
      <c r="L88" s="9"/>
      <c r="M88" s="12"/>
      <c r="N88" s="9"/>
      <c r="O88" s="9"/>
      <c r="P88" s="12"/>
    </row>
    <row r="89" spans="1:16" ht="13.5" customHeight="1">
      <c r="A89" s="2"/>
      <c r="B89" s="3"/>
      <c r="C89" s="3"/>
      <c r="D89" s="14"/>
      <c r="E89" s="26"/>
      <c r="F89" s="26"/>
      <c r="G89" s="14"/>
      <c r="H89" s="3"/>
      <c r="I89" s="3"/>
      <c r="J89" s="14"/>
      <c r="K89" s="3"/>
      <c r="L89" s="3"/>
      <c r="M89" s="14"/>
      <c r="N89" s="3"/>
      <c r="O89" s="3"/>
      <c r="P89" s="14"/>
    </row>
    <row r="90" spans="1:10" ht="12.75">
      <c r="A90" s="11"/>
      <c r="B90" s="9"/>
      <c r="C90" s="9"/>
      <c r="D90" s="12"/>
      <c r="E90" s="13"/>
      <c r="F90" s="12"/>
      <c r="G90" s="9"/>
      <c r="H90" s="8"/>
      <c r="I90" s="8"/>
      <c r="J90" s="8"/>
    </row>
    <row r="91" spans="1:10" ht="12.75">
      <c r="A91" s="11"/>
      <c r="B91" s="9"/>
      <c r="C91" s="9"/>
      <c r="D91" s="12"/>
      <c r="E91" s="13"/>
      <c r="F91" s="12"/>
      <c r="G91" s="9"/>
      <c r="H91" s="8"/>
      <c r="I91" s="8"/>
      <c r="J91" s="8"/>
    </row>
    <row r="92" spans="1:10" ht="18.75">
      <c r="A92" s="115"/>
      <c r="B92" s="115"/>
      <c r="C92" s="115"/>
      <c r="D92" s="115"/>
      <c r="E92" s="115"/>
      <c r="F92" s="115"/>
      <c r="G92" s="115"/>
      <c r="H92" s="116"/>
      <c r="I92" s="116"/>
      <c r="J92" s="116"/>
    </row>
    <row r="93" spans="1:10" ht="15.75">
      <c r="A93" s="117"/>
      <c r="B93" s="118"/>
      <c r="C93" s="118"/>
      <c r="D93" s="118"/>
      <c r="E93" s="118"/>
      <c r="F93" s="118"/>
      <c r="G93" s="118"/>
      <c r="H93" s="118"/>
      <c r="I93" s="118"/>
      <c r="J93" s="118"/>
    </row>
    <row r="94" spans="1:10" ht="12.75">
      <c r="A94" s="119"/>
      <c r="B94" s="120"/>
      <c r="C94" s="120"/>
      <c r="D94" s="120"/>
      <c r="E94" s="4"/>
      <c r="F94" s="4"/>
      <c r="G94" s="4"/>
      <c r="H94" s="8"/>
      <c r="I94" s="8"/>
      <c r="J94" s="8"/>
    </row>
    <row r="95" spans="1:16" ht="12.75">
      <c r="A95" s="113"/>
      <c r="B95" s="113"/>
      <c r="C95" s="113"/>
      <c r="D95" s="113"/>
      <c r="E95" s="113"/>
      <c r="F95" s="114"/>
      <c r="G95" s="113"/>
      <c r="H95" s="113"/>
      <c r="I95" s="113"/>
      <c r="J95" s="113"/>
      <c r="K95" s="113"/>
      <c r="L95" s="113"/>
      <c r="M95" s="113"/>
      <c r="N95" s="113"/>
      <c r="O95" s="113"/>
      <c r="P95" s="113"/>
    </row>
    <row r="96" spans="1:16" ht="12.75">
      <c r="A96" s="113"/>
      <c r="B96" s="10"/>
      <c r="C96" s="10"/>
      <c r="D96" s="113"/>
      <c r="E96" s="10"/>
      <c r="F96" s="10"/>
      <c r="G96" s="114"/>
      <c r="H96" s="10"/>
      <c r="I96" s="10"/>
      <c r="J96" s="113"/>
      <c r="K96" s="10"/>
      <c r="L96" s="10"/>
      <c r="M96" s="113"/>
      <c r="N96" s="10"/>
      <c r="O96" s="10"/>
      <c r="P96" s="113"/>
    </row>
    <row r="97" spans="1:16" ht="15" customHeight="1">
      <c r="A97" s="11"/>
      <c r="B97" s="9"/>
      <c r="C97" s="9"/>
      <c r="D97" s="12"/>
      <c r="E97" s="13"/>
      <c r="F97" s="13"/>
      <c r="G97" s="12"/>
      <c r="H97" s="9"/>
      <c r="I97" s="9"/>
      <c r="J97" s="12"/>
      <c r="K97" s="9"/>
      <c r="L97" s="9"/>
      <c r="M97" s="12"/>
      <c r="N97" s="9"/>
      <c r="O97" s="9"/>
      <c r="P97" s="12"/>
    </row>
    <row r="98" spans="1:16" ht="12.75">
      <c r="A98" s="11"/>
      <c r="B98" s="9"/>
      <c r="C98" s="9"/>
      <c r="D98" s="12"/>
      <c r="E98" s="13"/>
      <c r="F98" s="13"/>
      <c r="G98" s="12"/>
      <c r="H98" s="9"/>
      <c r="I98" s="9"/>
      <c r="J98" s="12"/>
      <c r="K98" s="9"/>
      <c r="L98" s="9"/>
      <c r="M98" s="12"/>
      <c r="N98" s="9"/>
      <c r="O98" s="9"/>
      <c r="P98" s="12"/>
    </row>
    <row r="99" spans="1:16" ht="12.75">
      <c r="A99" s="11"/>
      <c r="B99" s="9"/>
      <c r="C99" s="9"/>
      <c r="D99" s="12"/>
      <c r="E99" s="13"/>
      <c r="F99" s="13"/>
      <c r="G99" s="12"/>
      <c r="H99" s="9"/>
      <c r="I99" s="9"/>
      <c r="J99" s="12"/>
      <c r="K99" s="9"/>
      <c r="L99" s="9"/>
      <c r="M99" s="12"/>
      <c r="N99" s="9"/>
      <c r="O99" s="9"/>
      <c r="P99" s="12"/>
    </row>
    <row r="100" spans="1:16" ht="12.75">
      <c r="A100" s="11"/>
      <c r="B100" s="9"/>
      <c r="C100" s="9"/>
      <c r="D100" s="12"/>
      <c r="E100" s="13"/>
      <c r="F100" s="13"/>
      <c r="G100" s="12"/>
      <c r="H100" s="9"/>
      <c r="I100" s="9"/>
      <c r="J100" s="12"/>
      <c r="K100" s="9"/>
      <c r="L100" s="9"/>
      <c r="M100" s="12"/>
      <c r="N100" s="9"/>
      <c r="O100" s="9"/>
      <c r="P100" s="12"/>
    </row>
    <row r="101" spans="1:16" ht="12.75">
      <c r="A101" s="11"/>
      <c r="B101" s="9"/>
      <c r="C101" s="9"/>
      <c r="D101" s="12"/>
      <c r="E101" s="13"/>
      <c r="F101" s="13"/>
      <c r="G101" s="12"/>
      <c r="H101" s="9"/>
      <c r="I101" s="9"/>
      <c r="J101" s="12"/>
      <c r="K101" s="9"/>
      <c r="L101" s="9"/>
      <c r="M101" s="12"/>
      <c r="N101" s="9"/>
      <c r="O101" s="9"/>
      <c r="P101" s="12"/>
    </row>
    <row r="102" spans="1:16" ht="12.75">
      <c r="A102" s="11"/>
      <c r="B102" s="9"/>
      <c r="C102" s="9"/>
      <c r="D102" s="12"/>
      <c r="E102" s="13"/>
      <c r="F102" s="13"/>
      <c r="G102" s="12"/>
      <c r="H102" s="9"/>
      <c r="I102" s="9"/>
      <c r="J102" s="12"/>
      <c r="K102" s="9"/>
      <c r="L102" s="9"/>
      <c r="M102" s="12"/>
      <c r="N102" s="9"/>
      <c r="O102" s="9"/>
      <c r="P102" s="12"/>
    </row>
    <row r="103" spans="1:16" ht="12.75">
      <c r="A103" s="11"/>
      <c r="B103" s="9"/>
      <c r="C103" s="9"/>
      <c r="D103" s="12"/>
      <c r="E103" s="13"/>
      <c r="F103" s="13"/>
      <c r="G103" s="12"/>
      <c r="H103" s="9"/>
      <c r="I103" s="9"/>
      <c r="J103" s="12"/>
      <c r="K103" s="9"/>
      <c r="L103" s="9"/>
      <c r="M103" s="12"/>
      <c r="N103" s="9"/>
      <c r="O103" s="9"/>
      <c r="P103" s="12"/>
    </row>
    <row r="104" spans="1:16" ht="12.75">
      <c r="A104" s="11"/>
      <c r="B104" s="9"/>
      <c r="C104" s="9"/>
      <c r="D104" s="12"/>
      <c r="E104" s="13"/>
      <c r="F104" s="13"/>
      <c r="G104" s="12"/>
      <c r="H104" s="9"/>
      <c r="I104" s="9"/>
      <c r="J104" s="12"/>
      <c r="K104" s="9"/>
      <c r="L104" s="9"/>
      <c r="M104" s="12"/>
      <c r="N104" s="9"/>
      <c r="O104" s="9"/>
      <c r="P104" s="12"/>
    </row>
    <row r="105" spans="1:16" s="6" customFormat="1" ht="12.75">
      <c r="A105" s="11"/>
      <c r="B105" s="9"/>
      <c r="C105" s="9"/>
      <c r="D105" s="12"/>
      <c r="E105" s="13"/>
      <c r="F105" s="13"/>
      <c r="G105" s="12"/>
      <c r="H105" s="9"/>
      <c r="I105" s="9"/>
      <c r="J105" s="12"/>
      <c r="K105" s="9"/>
      <c r="L105" s="9"/>
      <c r="M105" s="12"/>
      <c r="N105" s="9"/>
      <c r="O105" s="9"/>
      <c r="P105" s="12"/>
    </row>
    <row r="106" spans="1:16" ht="12.75">
      <c r="A106" s="11"/>
      <c r="B106" s="9"/>
      <c r="C106" s="9"/>
      <c r="D106" s="12"/>
      <c r="E106" s="13"/>
      <c r="F106" s="13"/>
      <c r="G106" s="12"/>
      <c r="H106" s="9"/>
      <c r="I106" s="9"/>
      <c r="J106" s="12"/>
      <c r="K106" s="9"/>
      <c r="L106" s="9"/>
      <c r="M106" s="12"/>
      <c r="N106" s="9"/>
      <c r="O106" s="9"/>
      <c r="P106" s="12"/>
    </row>
    <row r="107" spans="1:16" ht="12.75">
      <c r="A107" s="11"/>
      <c r="B107" s="9"/>
      <c r="C107" s="9"/>
      <c r="D107" s="12"/>
      <c r="E107" s="13"/>
      <c r="F107" s="13"/>
      <c r="G107" s="12"/>
      <c r="H107" s="9"/>
      <c r="I107" s="9"/>
      <c r="J107" s="12"/>
      <c r="K107" s="9"/>
      <c r="L107" s="9"/>
      <c r="M107" s="12"/>
      <c r="N107" s="9"/>
      <c r="O107" s="9"/>
      <c r="P107" s="12"/>
    </row>
    <row r="108" spans="1:16" ht="12.75">
      <c r="A108" s="11"/>
      <c r="B108" s="9"/>
      <c r="C108" s="9"/>
      <c r="D108" s="12"/>
      <c r="E108" s="13"/>
      <c r="F108" s="13"/>
      <c r="G108" s="12"/>
      <c r="H108" s="9"/>
      <c r="I108" s="9"/>
      <c r="J108" s="12"/>
      <c r="K108" s="9"/>
      <c r="L108" s="9"/>
      <c r="M108" s="12"/>
      <c r="N108" s="9"/>
      <c r="O108" s="9"/>
      <c r="P108" s="12"/>
    </row>
    <row r="109" spans="1:16" ht="12.75">
      <c r="A109" s="11"/>
      <c r="B109" s="9"/>
      <c r="C109" s="9"/>
      <c r="D109" s="12"/>
      <c r="E109" s="13"/>
      <c r="F109" s="13"/>
      <c r="G109" s="12"/>
      <c r="H109" s="9"/>
      <c r="I109" s="9"/>
      <c r="J109" s="12"/>
      <c r="K109" s="9"/>
      <c r="L109" s="9"/>
      <c r="M109" s="12"/>
      <c r="N109" s="9"/>
      <c r="O109" s="9"/>
      <c r="P109" s="12"/>
    </row>
    <row r="110" spans="1:16" ht="12.75">
      <c r="A110" s="11"/>
      <c r="B110" s="9"/>
      <c r="C110" s="9"/>
      <c r="D110" s="12"/>
      <c r="E110" s="13"/>
      <c r="F110" s="13"/>
      <c r="G110" s="12"/>
      <c r="H110" s="9"/>
      <c r="I110" s="9"/>
      <c r="J110" s="12"/>
      <c r="K110" s="9"/>
      <c r="L110" s="9"/>
      <c r="M110" s="12"/>
      <c r="N110" s="9"/>
      <c r="O110" s="9"/>
      <c r="P110" s="12"/>
    </row>
    <row r="111" spans="1:16" ht="12.75">
      <c r="A111" s="11"/>
      <c r="B111" s="9"/>
      <c r="C111" s="9"/>
      <c r="D111" s="12"/>
      <c r="E111" s="13"/>
      <c r="F111" s="13"/>
      <c r="G111" s="12"/>
      <c r="H111" s="9"/>
      <c r="I111" s="9"/>
      <c r="J111" s="12"/>
      <c r="K111" s="9"/>
      <c r="L111" s="9"/>
      <c r="M111" s="12"/>
      <c r="N111" s="9"/>
      <c r="O111" s="9"/>
      <c r="P111" s="12"/>
    </row>
    <row r="112" spans="1:16" ht="12.75">
      <c r="A112" s="11"/>
      <c r="B112" s="9"/>
      <c r="C112" s="9"/>
      <c r="D112" s="12"/>
      <c r="E112" s="13"/>
      <c r="F112" s="13"/>
      <c r="G112" s="12"/>
      <c r="H112" s="9"/>
      <c r="I112" s="9"/>
      <c r="J112" s="12"/>
      <c r="K112" s="9"/>
      <c r="L112" s="9"/>
      <c r="M112" s="12"/>
      <c r="N112" s="9"/>
      <c r="O112" s="9"/>
      <c r="P112" s="12"/>
    </row>
    <row r="113" spans="1:16" ht="12.75">
      <c r="A113" s="11"/>
      <c r="B113" s="9"/>
      <c r="C113" s="9"/>
      <c r="D113" s="12"/>
      <c r="E113" s="13"/>
      <c r="F113" s="13"/>
      <c r="G113" s="12"/>
      <c r="H113" s="9"/>
      <c r="I113" s="9"/>
      <c r="J113" s="12"/>
      <c r="K113" s="9"/>
      <c r="L113" s="9"/>
      <c r="M113" s="12"/>
      <c r="N113" s="9"/>
      <c r="O113" s="9"/>
      <c r="P113" s="12"/>
    </row>
    <row r="114" spans="1:16" ht="12.75">
      <c r="A114" s="11"/>
      <c r="B114" s="9"/>
      <c r="C114" s="9"/>
      <c r="D114" s="12"/>
      <c r="E114" s="13"/>
      <c r="F114" s="13"/>
      <c r="G114" s="12"/>
      <c r="H114" s="9"/>
      <c r="I114" s="9"/>
      <c r="J114" s="12"/>
      <c r="K114" s="9"/>
      <c r="L114" s="9"/>
      <c r="M114" s="12"/>
      <c r="N114" s="9"/>
      <c r="O114" s="9"/>
      <c r="P114" s="12"/>
    </row>
    <row r="115" spans="1:16" ht="12.75">
      <c r="A115" s="11"/>
      <c r="B115" s="9"/>
      <c r="C115" s="9"/>
      <c r="D115" s="12"/>
      <c r="E115" s="13"/>
      <c r="F115" s="13"/>
      <c r="G115" s="12"/>
      <c r="H115" s="9"/>
      <c r="I115" s="9"/>
      <c r="J115" s="12"/>
      <c r="K115" s="9"/>
      <c r="L115" s="9"/>
      <c r="M115" s="12"/>
      <c r="N115" s="9"/>
      <c r="O115" s="9"/>
      <c r="P115" s="12"/>
    </row>
    <row r="116" spans="1:16" ht="12.75">
      <c r="A116" s="11"/>
      <c r="B116" s="9"/>
      <c r="C116" s="9"/>
      <c r="D116" s="12"/>
      <c r="E116" s="13"/>
      <c r="F116" s="13"/>
      <c r="G116" s="12"/>
      <c r="H116" s="9"/>
      <c r="I116" s="9"/>
      <c r="J116" s="12"/>
      <c r="K116" s="9"/>
      <c r="L116" s="9"/>
      <c r="M116" s="12"/>
      <c r="N116" s="9"/>
      <c r="O116" s="9"/>
      <c r="P116" s="12"/>
    </row>
    <row r="117" spans="1:16" ht="12.75">
      <c r="A117" s="11"/>
      <c r="B117" s="9"/>
      <c r="C117" s="9"/>
      <c r="D117" s="12"/>
      <c r="E117" s="13"/>
      <c r="F117" s="13"/>
      <c r="G117" s="12"/>
      <c r="H117" s="9"/>
      <c r="I117" s="9"/>
      <c r="J117" s="12"/>
      <c r="K117" s="9"/>
      <c r="L117" s="9"/>
      <c r="M117" s="12"/>
      <c r="N117" s="9"/>
      <c r="O117" s="9"/>
      <c r="P117" s="12"/>
    </row>
    <row r="118" spans="1:16" ht="12.75">
      <c r="A118" s="11"/>
      <c r="B118" s="9"/>
      <c r="C118" s="9"/>
      <c r="D118" s="12"/>
      <c r="E118" s="13"/>
      <c r="F118" s="13"/>
      <c r="G118" s="12"/>
      <c r="H118" s="9"/>
      <c r="I118" s="9"/>
      <c r="J118" s="12"/>
      <c r="K118" s="9"/>
      <c r="L118" s="9"/>
      <c r="M118" s="12"/>
      <c r="N118" s="9"/>
      <c r="O118" s="9"/>
      <c r="P118" s="12"/>
    </row>
    <row r="119" spans="1:16" ht="12.75">
      <c r="A119" s="11"/>
      <c r="B119" s="9"/>
      <c r="C119" s="9"/>
      <c r="D119" s="12"/>
      <c r="E119" s="13"/>
      <c r="F119" s="13"/>
      <c r="G119" s="12"/>
      <c r="H119" s="9"/>
      <c r="I119" s="9"/>
      <c r="J119" s="12"/>
      <c r="K119" s="9"/>
      <c r="L119" s="9"/>
      <c r="M119" s="12"/>
      <c r="N119" s="9"/>
      <c r="O119" s="9"/>
      <c r="P119" s="12"/>
    </row>
    <row r="120" spans="1:16" ht="12.75">
      <c r="A120" s="11"/>
      <c r="B120" s="9"/>
      <c r="C120" s="9"/>
      <c r="D120" s="12"/>
      <c r="E120" s="13"/>
      <c r="F120" s="13"/>
      <c r="G120" s="12"/>
      <c r="H120" s="9"/>
      <c r="I120" s="9"/>
      <c r="J120" s="12"/>
      <c r="K120" s="9"/>
      <c r="L120" s="9"/>
      <c r="M120" s="12"/>
      <c r="N120" s="9"/>
      <c r="O120" s="9"/>
      <c r="P120" s="12"/>
    </row>
    <row r="121" spans="1:16" ht="12.75">
      <c r="A121" s="2"/>
      <c r="B121" s="3"/>
      <c r="C121" s="3"/>
      <c r="D121" s="14"/>
      <c r="E121" s="26"/>
      <c r="F121" s="26"/>
      <c r="G121" s="14"/>
      <c r="H121" s="3"/>
      <c r="I121" s="3"/>
      <c r="J121" s="14"/>
      <c r="K121" s="3"/>
      <c r="L121" s="3"/>
      <c r="M121" s="14"/>
      <c r="N121" s="3"/>
      <c r="O121" s="3"/>
      <c r="P121" s="14"/>
    </row>
    <row r="122" spans="1:10" ht="12.7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.7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.7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.7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.7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2.7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2.7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2.7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2.7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2.7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2.7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2.7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2.7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2.7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2.7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2.7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2.7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2.7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2.7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2.7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2.7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2.7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2.7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2.7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2.7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2.7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2.7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2.7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2.7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2.7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2.7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2.7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2.7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2.7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2.7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2.7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2.7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2.7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2.7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2.7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2.7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2.7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2.7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2.7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2.7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2.7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2.7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2.7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2.7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2.7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2.7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</sheetData>
  <sheetProtection/>
  <mergeCells count="37">
    <mergeCell ref="J95:J96"/>
    <mergeCell ref="K95:L95"/>
    <mergeCell ref="M95:M96"/>
    <mergeCell ref="N95:O95"/>
    <mergeCell ref="P95:P96"/>
    <mergeCell ref="P63:P64"/>
    <mergeCell ref="A92:J92"/>
    <mergeCell ref="A93:J93"/>
    <mergeCell ref="A94:D94"/>
    <mergeCell ref="A95:A96"/>
    <mergeCell ref="B95:C95"/>
    <mergeCell ref="D95:D96"/>
    <mergeCell ref="E95:F95"/>
    <mergeCell ref="G95:G96"/>
    <mergeCell ref="H95:I95"/>
    <mergeCell ref="G63:G64"/>
    <mergeCell ref="H63:I63"/>
    <mergeCell ref="J63:J64"/>
    <mergeCell ref="K63:L63"/>
    <mergeCell ref="M63:M64"/>
    <mergeCell ref="N63:O63"/>
    <mergeCell ref="A3:A4"/>
    <mergeCell ref="B3:C3"/>
    <mergeCell ref="D3:D4"/>
    <mergeCell ref="B63:C63"/>
    <mergeCell ref="D63:D64"/>
    <mergeCell ref="E63:F63"/>
    <mergeCell ref="A1:P1"/>
    <mergeCell ref="H3:I3"/>
    <mergeCell ref="A2:J2"/>
    <mergeCell ref="P3:P4"/>
    <mergeCell ref="K3:L3"/>
    <mergeCell ref="M3:M4"/>
    <mergeCell ref="N3:O3"/>
    <mergeCell ref="E3:F3"/>
    <mergeCell ref="G3:G4"/>
    <mergeCell ref="J3:J4"/>
  </mergeCells>
  <printOptions/>
  <pageMargins left="0.25" right="0.25" top="0.75" bottom="0.75" header="0.3" footer="0.3"/>
  <pageSetup fitToHeight="1" fitToWidth="1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91" zoomScaleNormal="91" zoomScalePageLayoutView="0" workbookViewId="0" topLeftCell="A1">
      <selection activeCell="E15" sqref="E15"/>
    </sheetView>
  </sheetViews>
  <sheetFormatPr defaultColWidth="9.140625" defaultRowHeight="12.75"/>
  <cols>
    <col min="1" max="1" width="22.140625" style="74" customWidth="1"/>
    <col min="2" max="2" width="12.28125" style="74" customWidth="1"/>
    <col min="3" max="3" width="13.421875" style="74" customWidth="1"/>
    <col min="4" max="4" width="8.28125" style="74" customWidth="1"/>
    <col min="5" max="5" width="14.00390625" style="74" customWidth="1"/>
    <col min="6" max="6" width="13.28125" style="74" customWidth="1"/>
    <col min="7" max="7" width="8.140625" style="74" customWidth="1"/>
    <col min="8" max="8" width="14.00390625" style="74" customWidth="1"/>
    <col min="9" max="9" width="12.28125" style="74" customWidth="1"/>
    <col min="10" max="10" width="7.8515625" style="74" customWidth="1"/>
    <col min="11" max="11" width="13.28125" style="74" customWidth="1"/>
    <col min="12" max="12" width="12.140625" style="74" customWidth="1"/>
    <col min="13" max="13" width="7.8515625" style="74" customWidth="1"/>
    <col min="14" max="14" width="12.28125" style="74" customWidth="1"/>
    <col min="15" max="15" width="12.57421875" style="74" customWidth="1"/>
    <col min="16" max="16" width="7.57421875" style="74" customWidth="1"/>
    <col min="17" max="16384" width="9.140625" style="74" customWidth="1"/>
  </cols>
  <sheetData>
    <row r="1" spans="1:16" ht="15.75">
      <c r="A1" s="125" t="s">
        <v>45</v>
      </c>
      <c r="B1" s="125"/>
      <c r="C1" s="125"/>
      <c r="D1" s="125"/>
      <c r="E1" s="125"/>
      <c r="F1" s="125"/>
      <c r="G1" s="125"/>
      <c r="H1" s="126"/>
      <c r="I1" s="126"/>
      <c r="J1" s="126"/>
      <c r="K1" s="76"/>
      <c r="L1" s="76"/>
      <c r="M1" s="76"/>
      <c r="N1" s="76"/>
      <c r="O1" s="76"/>
      <c r="P1" s="76"/>
    </row>
    <row r="2" spans="1:16" ht="16.5" thickBot="1">
      <c r="A2" s="104"/>
      <c r="B2" s="127"/>
      <c r="C2" s="127"/>
      <c r="D2" s="127"/>
      <c r="E2" s="127"/>
      <c r="F2" s="127"/>
      <c r="G2" s="127"/>
      <c r="H2" s="127"/>
      <c r="I2" s="127"/>
      <c r="J2" s="127"/>
      <c r="K2" s="76"/>
      <c r="L2" s="76"/>
      <c r="M2" s="76"/>
      <c r="N2" s="76"/>
      <c r="O2" s="76"/>
      <c r="P2" s="76"/>
    </row>
    <row r="3" spans="1:16" ht="30.75" customHeight="1">
      <c r="A3" s="128" t="s">
        <v>26</v>
      </c>
      <c r="B3" s="121" t="s">
        <v>29</v>
      </c>
      <c r="C3" s="122"/>
      <c r="D3" s="123" t="s">
        <v>0</v>
      </c>
      <c r="E3" s="130" t="s">
        <v>25</v>
      </c>
      <c r="F3" s="131"/>
      <c r="G3" s="132" t="s">
        <v>0</v>
      </c>
      <c r="H3" s="121" t="s">
        <v>28</v>
      </c>
      <c r="I3" s="122"/>
      <c r="J3" s="123" t="s">
        <v>0</v>
      </c>
      <c r="K3" s="121" t="s">
        <v>30</v>
      </c>
      <c r="L3" s="122"/>
      <c r="M3" s="123" t="s">
        <v>0</v>
      </c>
      <c r="N3" s="121" t="s">
        <v>31</v>
      </c>
      <c r="O3" s="122"/>
      <c r="P3" s="123" t="s">
        <v>0</v>
      </c>
    </row>
    <row r="4" spans="1:16" ht="16.5" thickBot="1">
      <c r="A4" s="129"/>
      <c r="B4" s="77">
        <v>42736</v>
      </c>
      <c r="C4" s="78">
        <v>42826</v>
      </c>
      <c r="D4" s="124"/>
      <c r="E4" s="77">
        <v>42736</v>
      </c>
      <c r="F4" s="78">
        <v>42826</v>
      </c>
      <c r="G4" s="133"/>
      <c r="H4" s="77">
        <v>42736</v>
      </c>
      <c r="I4" s="78">
        <v>42826</v>
      </c>
      <c r="J4" s="124"/>
      <c r="K4" s="77">
        <v>42736</v>
      </c>
      <c r="L4" s="78">
        <v>42826</v>
      </c>
      <c r="M4" s="124"/>
      <c r="N4" s="77">
        <v>42736</v>
      </c>
      <c r="O4" s="78">
        <v>42826</v>
      </c>
      <c r="P4" s="124"/>
    </row>
    <row r="5" spans="1:16" ht="17.25" customHeight="1">
      <c r="A5" s="79" t="s">
        <v>1</v>
      </c>
      <c r="B5" s="80">
        <v>741</v>
      </c>
      <c r="C5" s="81">
        <v>729</v>
      </c>
      <c r="D5" s="32">
        <f aca="true" t="shared" si="0" ref="D5:D29">C5/B5*100</f>
        <v>98.38056680161942</v>
      </c>
      <c r="E5" s="82">
        <v>358</v>
      </c>
      <c r="F5" s="83">
        <v>362</v>
      </c>
      <c r="G5" s="32">
        <f aca="true" t="shared" si="1" ref="G5:G29">F5/E5*100</f>
        <v>101.1173184357542</v>
      </c>
      <c r="H5" s="80">
        <v>1454</v>
      </c>
      <c r="I5" s="81">
        <v>1414</v>
      </c>
      <c r="J5" s="32">
        <f aca="true" t="shared" si="2" ref="J5:J29">I5/H5*100</f>
        <v>97.24896836313619</v>
      </c>
      <c r="K5" s="80">
        <v>1100</v>
      </c>
      <c r="L5" s="81">
        <v>1078</v>
      </c>
      <c r="M5" s="32">
        <f aca="true" t="shared" si="3" ref="M5:M29">L5/K5*100</f>
        <v>98</v>
      </c>
      <c r="N5" s="80">
        <v>8466</v>
      </c>
      <c r="O5" s="81">
        <v>8364</v>
      </c>
      <c r="P5" s="32">
        <f>O5/N5*100</f>
        <v>98.79518072289156</v>
      </c>
    </row>
    <row r="6" spans="1:16" ht="15.75" customHeight="1">
      <c r="A6" s="84" t="s">
        <v>2</v>
      </c>
      <c r="B6" s="85">
        <v>7250</v>
      </c>
      <c r="C6" s="86">
        <v>7434</v>
      </c>
      <c r="D6" s="37">
        <f t="shared" si="0"/>
        <v>102.53793103448277</v>
      </c>
      <c r="E6" s="87">
        <v>2629</v>
      </c>
      <c r="F6" s="88">
        <v>2802</v>
      </c>
      <c r="G6" s="37">
        <f t="shared" si="1"/>
        <v>106.58044883986307</v>
      </c>
      <c r="H6" s="85">
        <v>4927</v>
      </c>
      <c r="I6" s="86">
        <v>5298</v>
      </c>
      <c r="J6" s="37">
        <f t="shared" si="2"/>
        <v>107.52993708138827</v>
      </c>
      <c r="K6" s="85">
        <v>5156</v>
      </c>
      <c r="L6" s="86">
        <v>5940</v>
      </c>
      <c r="M6" s="37">
        <f t="shared" si="3"/>
        <v>115.2055857253685</v>
      </c>
      <c r="N6" s="85">
        <v>149687</v>
      </c>
      <c r="O6" s="86">
        <v>43176</v>
      </c>
      <c r="P6" s="37">
        <f aca="true" t="shared" si="4" ref="P6:P27">O6/N6*100</f>
        <v>28.844188206056636</v>
      </c>
    </row>
    <row r="7" spans="1:16" ht="15.75" customHeight="1">
      <c r="A7" s="84" t="s">
        <v>3</v>
      </c>
      <c r="B7" s="85">
        <v>5380</v>
      </c>
      <c r="C7" s="86">
        <v>5437</v>
      </c>
      <c r="D7" s="37">
        <f t="shared" si="0"/>
        <v>101.05947955390336</v>
      </c>
      <c r="E7" s="87">
        <v>2185</v>
      </c>
      <c r="F7" s="88">
        <v>2180</v>
      </c>
      <c r="G7" s="37">
        <f t="shared" si="1"/>
        <v>99.77116704805492</v>
      </c>
      <c r="H7" s="85">
        <v>3309</v>
      </c>
      <c r="I7" s="86">
        <v>3364</v>
      </c>
      <c r="J7" s="37">
        <f t="shared" si="2"/>
        <v>101.66213357509821</v>
      </c>
      <c r="K7" s="85">
        <v>2615</v>
      </c>
      <c r="L7" s="86">
        <v>2625</v>
      </c>
      <c r="M7" s="37">
        <f t="shared" si="3"/>
        <v>100.38240917782026</v>
      </c>
      <c r="N7" s="85">
        <v>333655</v>
      </c>
      <c r="O7" s="86">
        <v>392078</v>
      </c>
      <c r="P7" s="37">
        <f t="shared" si="4"/>
        <v>117.5100028472524</v>
      </c>
    </row>
    <row r="8" spans="1:16" ht="15.75" customHeight="1">
      <c r="A8" s="84" t="s">
        <v>4</v>
      </c>
      <c r="B8" s="85">
        <v>1780</v>
      </c>
      <c r="C8" s="86">
        <v>1865</v>
      </c>
      <c r="D8" s="37">
        <f t="shared" si="0"/>
        <v>104.7752808988764</v>
      </c>
      <c r="E8" s="87">
        <v>842</v>
      </c>
      <c r="F8" s="88">
        <v>860</v>
      </c>
      <c r="G8" s="37">
        <f t="shared" si="1"/>
        <v>102.13776722090262</v>
      </c>
      <c r="H8" s="85">
        <v>1663</v>
      </c>
      <c r="I8" s="86">
        <v>1727</v>
      </c>
      <c r="J8" s="37">
        <f t="shared" si="2"/>
        <v>103.84846662657847</v>
      </c>
      <c r="K8" s="85">
        <v>3196</v>
      </c>
      <c r="L8" s="86">
        <v>3267</v>
      </c>
      <c r="M8" s="37">
        <f t="shared" si="3"/>
        <v>102.2215269086358</v>
      </c>
      <c r="N8" s="85">
        <v>12718</v>
      </c>
      <c r="O8" s="86">
        <v>12502</v>
      </c>
      <c r="P8" s="37">
        <f t="shared" si="4"/>
        <v>98.30161975153327</v>
      </c>
    </row>
    <row r="9" spans="1:16" ht="15.75" customHeight="1">
      <c r="A9" s="84" t="s">
        <v>5</v>
      </c>
      <c r="B9" s="85">
        <v>5370</v>
      </c>
      <c r="C9" s="86">
        <v>5352</v>
      </c>
      <c r="D9" s="37">
        <f t="shared" si="0"/>
        <v>99.66480446927373</v>
      </c>
      <c r="E9" s="87">
        <v>1484</v>
      </c>
      <c r="F9" s="88">
        <v>1493</v>
      </c>
      <c r="G9" s="37">
        <f t="shared" si="1"/>
        <v>100.6064690026954</v>
      </c>
      <c r="H9" s="85">
        <v>5769</v>
      </c>
      <c r="I9" s="86">
        <v>5748</v>
      </c>
      <c r="J9" s="37">
        <f t="shared" si="2"/>
        <v>99.63598543941757</v>
      </c>
      <c r="K9" s="85">
        <v>4128</v>
      </c>
      <c r="L9" s="86">
        <v>4013</v>
      </c>
      <c r="M9" s="37">
        <f t="shared" si="3"/>
        <v>97.2141472868217</v>
      </c>
      <c r="N9" s="85">
        <v>37184</v>
      </c>
      <c r="O9" s="86">
        <v>35315</v>
      </c>
      <c r="P9" s="37">
        <f t="shared" si="4"/>
        <v>94.97364457831326</v>
      </c>
    </row>
    <row r="10" spans="1:16" ht="15.75" customHeight="1">
      <c r="A10" s="84" t="s">
        <v>6</v>
      </c>
      <c r="B10" s="85">
        <v>5263</v>
      </c>
      <c r="C10" s="86">
        <v>4958</v>
      </c>
      <c r="D10" s="37">
        <f t="shared" si="0"/>
        <v>94.20482614478435</v>
      </c>
      <c r="E10" s="87">
        <v>1981</v>
      </c>
      <c r="F10" s="88">
        <v>1982</v>
      </c>
      <c r="G10" s="37">
        <f t="shared" si="1"/>
        <v>100.0504795557799</v>
      </c>
      <c r="H10" s="85">
        <v>1587</v>
      </c>
      <c r="I10" s="86">
        <v>1508</v>
      </c>
      <c r="J10" s="37">
        <f t="shared" si="2"/>
        <v>95.02205419029616</v>
      </c>
      <c r="K10" s="85">
        <v>3229</v>
      </c>
      <c r="L10" s="86">
        <v>2740</v>
      </c>
      <c r="M10" s="37">
        <f t="shared" si="3"/>
        <v>84.85599256735831</v>
      </c>
      <c r="N10" s="85">
        <v>28532</v>
      </c>
      <c r="O10" s="86">
        <v>28651</v>
      </c>
      <c r="P10" s="37">
        <f t="shared" si="4"/>
        <v>100.4170755642787</v>
      </c>
    </row>
    <row r="11" spans="1:16" ht="15.75" customHeight="1">
      <c r="A11" s="84" t="s">
        <v>7</v>
      </c>
      <c r="B11" s="85">
        <v>5286</v>
      </c>
      <c r="C11" s="86">
        <v>5075</v>
      </c>
      <c r="D11" s="37">
        <f t="shared" si="0"/>
        <v>96.00832387438517</v>
      </c>
      <c r="E11" s="87">
        <v>2467</v>
      </c>
      <c r="F11" s="88">
        <v>2226</v>
      </c>
      <c r="G11" s="37">
        <f t="shared" si="1"/>
        <v>90.23104985812728</v>
      </c>
      <c r="H11" s="85">
        <v>4684</v>
      </c>
      <c r="I11" s="86">
        <v>4238</v>
      </c>
      <c r="J11" s="37">
        <f t="shared" si="2"/>
        <v>90.47822374039282</v>
      </c>
      <c r="K11" s="85">
        <v>3214</v>
      </c>
      <c r="L11" s="86">
        <v>3200</v>
      </c>
      <c r="M11" s="37">
        <f t="shared" si="3"/>
        <v>99.56440572495333</v>
      </c>
      <c r="N11" s="85">
        <v>112102</v>
      </c>
      <c r="O11" s="86">
        <v>194111</v>
      </c>
      <c r="P11" s="37">
        <f t="shared" si="4"/>
        <v>173.1556974897861</v>
      </c>
    </row>
    <row r="12" spans="1:16" ht="15.75" customHeight="1">
      <c r="A12" s="84" t="s">
        <v>8</v>
      </c>
      <c r="B12" s="85">
        <v>12794</v>
      </c>
      <c r="C12" s="86">
        <v>13073</v>
      </c>
      <c r="D12" s="37">
        <f t="shared" si="0"/>
        <v>102.18070970767548</v>
      </c>
      <c r="E12" s="87">
        <v>5696</v>
      </c>
      <c r="F12" s="88">
        <v>5755</v>
      </c>
      <c r="G12" s="37">
        <f t="shared" si="1"/>
        <v>101.03581460674158</v>
      </c>
      <c r="H12" s="85">
        <v>2767</v>
      </c>
      <c r="I12" s="86">
        <v>2803</v>
      </c>
      <c r="J12" s="37">
        <f t="shared" si="2"/>
        <v>101.30104806649803</v>
      </c>
      <c r="K12" s="85">
        <v>19998</v>
      </c>
      <c r="L12" s="86">
        <v>22061</v>
      </c>
      <c r="M12" s="37">
        <f t="shared" si="3"/>
        <v>110.31603160316033</v>
      </c>
      <c r="N12" s="85">
        <v>48625</v>
      </c>
      <c r="O12" s="86">
        <v>48901</v>
      </c>
      <c r="P12" s="37">
        <f t="shared" si="4"/>
        <v>100.56760925449872</v>
      </c>
    </row>
    <row r="13" spans="1:16" ht="15.75" customHeight="1">
      <c r="A13" s="84" t="s">
        <v>9</v>
      </c>
      <c r="B13" s="85">
        <v>3590</v>
      </c>
      <c r="C13" s="86">
        <v>3585</v>
      </c>
      <c r="D13" s="37">
        <f t="shared" si="0"/>
        <v>99.86072423398329</v>
      </c>
      <c r="E13" s="87">
        <v>1403</v>
      </c>
      <c r="F13" s="88">
        <v>1453</v>
      </c>
      <c r="G13" s="37">
        <f t="shared" si="1"/>
        <v>103.56379187455454</v>
      </c>
      <c r="H13" s="85">
        <v>2241</v>
      </c>
      <c r="I13" s="86">
        <v>2255</v>
      </c>
      <c r="J13" s="37">
        <f t="shared" si="2"/>
        <v>100.62472110664882</v>
      </c>
      <c r="K13" s="85">
        <v>2400</v>
      </c>
      <c r="L13" s="86">
        <v>2402</v>
      </c>
      <c r="M13" s="37">
        <f t="shared" si="3"/>
        <v>100.08333333333333</v>
      </c>
      <c r="N13" s="85">
        <v>38375</v>
      </c>
      <c r="O13" s="86">
        <v>38349</v>
      </c>
      <c r="P13" s="37">
        <f t="shared" si="4"/>
        <v>99.93224755700327</v>
      </c>
    </row>
    <row r="14" spans="1:16" ht="17.25" customHeight="1">
      <c r="A14" s="84" t="s">
        <v>10</v>
      </c>
      <c r="B14" s="85">
        <v>5502</v>
      </c>
      <c r="C14" s="86">
        <v>5456</v>
      </c>
      <c r="D14" s="37">
        <f t="shared" si="0"/>
        <v>99.16394038531443</v>
      </c>
      <c r="E14" s="87">
        <v>2807</v>
      </c>
      <c r="F14" s="88">
        <v>2730</v>
      </c>
      <c r="G14" s="37">
        <f t="shared" si="1"/>
        <v>97.2568578553616</v>
      </c>
      <c r="H14" s="85">
        <v>1755</v>
      </c>
      <c r="I14" s="86">
        <v>2079</v>
      </c>
      <c r="J14" s="37">
        <f t="shared" si="2"/>
        <v>118.46153846153847</v>
      </c>
      <c r="K14" s="85">
        <v>43474</v>
      </c>
      <c r="L14" s="86">
        <v>43166</v>
      </c>
      <c r="M14" s="37">
        <f t="shared" si="3"/>
        <v>99.29153056999586</v>
      </c>
      <c r="N14" s="85">
        <v>14527</v>
      </c>
      <c r="O14" s="86">
        <v>14975</v>
      </c>
      <c r="P14" s="37">
        <f t="shared" si="4"/>
        <v>103.08391271425621</v>
      </c>
    </row>
    <row r="15" spans="1:16" ht="15.75" customHeight="1">
      <c r="A15" s="84" t="s">
        <v>11</v>
      </c>
      <c r="B15" s="85">
        <v>4224</v>
      </c>
      <c r="C15" s="86">
        <v>4335</v>
      </c>
      <c r="D15" s="37">
        <f t="shared" si="0"/>
        <v>102.62784090909092</v>
      </c>
      <c r="E15" s="87">
        <v>1456</v>
      </c>
      <c r="F15" s="88">
        <v>1473</v>
      </c>
      <c r="G15" s="37">
        <f t="shared" si="1"/>
        <v>101.16758241758241</v>
      </c>
      <c r="H15" s="85">
        <v>2990</v>
      </c>
      <c r="I15" s="86">
        <v>3065</v>
      </c>
      <c r="J15" s="37">
        <f t="shared" si="2"/>
        <v>102.50836120401338</v>
      </c>
      <c r="K15" s="85">
        <v>3876</v>
      </c>
      <c r="L15" s="86">
        <v>3750</v>
      </c>
      <c r="M15" s="37">
        <f t="shared" si="3"/>
        <v>96.74922600619195</v>
      </c>
      <c r="N15" s="85">
        <v>21989</v>
      </c>
      <c r="O15" s="86">
        <v>23613</v>
      </c>
      <c r="P15" s="37">
        <f t="shared" si="4"/>
        <v>107.38551093728684</v>
      </c>
    </row>
    <row r="16" spans="1:16" ht="15.75" customHeight="1">
      <c r="A16" s="84" t="s">
        <v>12</v>
      </c>
      <c r="B16" s="85">
        <v>3375</v>
      </c>
      <c r="C16" s="86">
        <v>3446</v>
      </c>
      <c r="D16" s="37">
        <f t="shared" si="0"/>
        <v>102.1037037037037</v>
      </c>
      <c r="E16" s="87">
        <v>1908</v>
      </c>
      <c r="F16" s="88">
        <v>1942</v>
      </c>
      <c r="G16" s="37">
        <f t="shared" si="1"/>
        <v>101.78197064989519</v>
      </c>
      <c r="H16" s="85">
        <v>2427</v>
      </c>
      <c r="I16" s="86">
        <v>2518</v>
      </c>
      <c r="J16" s="37">
        <f t="shared" si="2"/>
        <v>103.74948496085703</v>
      </c>
      <c r="K16" s="85">
        <v>1998</v>
      </c>
      <c r="L16" s="86">
        <v>2007</v>
      </c>
      <c r="M16" s="37">
        <f t="shared" si="3"/>
        <v>100.45045045045045</v>
      </c>
      <c r="N16" s="85">
        <v>16222</v>
      </c>
      <c r="O16" s="86">
        <v>16219</v>
      </c>
      <c r="P16" s="37">
        <f t="shared" si="4"/>
        <v>99.98150659598076</v>
      </c>
    </row>
    <row r="17" spans="1:16" ht="15.75" customHeight="1">
      <c r="A17" s="84" t="s">
        <v>13</v>
      </c>
      <c r="B17" s="85">
        <v>6580</v>
      </c>
      <c r="C17" s="86">
        <v>6747</v>
      </c>
      <c r="D17" s="37">
        <f t="shared" si="0"/>
        <v>102.53799392097265</v>
      </c>
      <c r="E17" s="87">
        <v>2310</v>
      </c>
      <c r="F17" s="88">
        <v>2270</v>
      </c>
      <c r="G17" s="37">
        <f t="shared" si="1"/>
        <v>98.26839826839827</v>
      </c>
      <c r="H17" s="85">
        <v>2582</v>
      </c>
      <c r="I17" s="86">
        <v>2616</v>
      </c>
      <c r="J17" s="37">
        <f t="shared" si="2"/>
        <v>101.31680867544539</v>
      </c>
      <c r="K17" s="85">
        <v>3250</v>
      </c>
      <c r="L17" s="86">
        <v>3282</v>
      </c>
      <c r="M17" s="37">
        <f t="shared" si="3"/>
        <v>100.98461538461538</v>
      </c>
      <c r="N17" s="85">
        <v>23794</v>
      </c>
      <c r="O17" s="86">
        <v>23697</v>
      </c>
      <c r="P17" s="37">
        <f t="shared" si="4"/>
        <v>99.59233420189963</v>
      </c>
    </row>
    <row r="18" spans="1:16" ht="15.75" customHeight="1">
      <c r="A18" s="84" t="s">
        <v>14</v>
      </c>
      <c r="B18" s="85">
        <v>4708</v>
      </c>
      <c r="C18" s="86">
        <v>4869</v>
      </c>
      <c r="D18" s="37">
        <f t="shared" si="0"/>
        <v>103.41971112999151</v>
      </c>
      <c r="E18" s="87">
        <v>1755</v>
      </c>
      <c r="F18" s="88">
        <v>1764</v>
      </c>
      <c r="G18" s="37">
        <f t="shared" si="1"/>
        <v>100.51282051282051</v>
      </c>
      <c r="H18" s="85">
        <v>2556</v>
      </c>
      <c r="I18" s="86">
        <v>2903</v>
      </c>
      <c r="J18" s="37">
        <f t="shared" si="2"/>
        <v>113.57589984350547</v>
      </c>
      <c r="K18" s="85">
        <v>2389</v>
      </c>
      <c r="L18" s="86">
        <v>2365</v>
      </c>
      <c r="M18" s="37">
        <f t="shared" si="3"/>
        <v>98.99539556299707</v>
      </c>
      <c r="N18" s="85">
        <v>24605</v>
      </c>
      <c r="O18" s="86">
        <v>25614</v>
      </c>
      <c r="P18" s="37">
        <f t="shared" si="4"/>
        <v>104.10079252184514</v>
      </c>
    </row>
    <row r="19" spans="1:16" ht="16.5" customHeight="1">
      <c r="A19" s="84" t="s">
        <v>15</v>
      </c>
      <c r="B19" s="85">
        <v>4629</v>
      </c>
      <c r="C19" s="86">
        <v>4666</v>
      </c>
      <c r="D19" s="37">
        <f t="shared" si="0"/>
        <v>100.79930870598402</v>
      </c>
      <c r="E19" s="87">
        <v>1279</v>
      </c>
      <c r="F19" s="88">
        <v>1277</v>
      </c>
      <c r="G19" s="37">
        <f t="shared" si="1"/>
        <v>99.84362783424551</v>
      </c>
      <c r="H19" s="85">
        <v>10607</v>
      </c>
      <c r="I19" s="86">
        <v>11139</v>
      </c>
      <c r="J19" s="37">
        <f t="shared" si="2"/>
        <v>105.01555576506081</v>
      </c>
      <c r="K19" s="85">
        <v>163</v>
      </c>
      <c r="L19" s="86">
        <v>163</v>
      </c>
      <c r="M19" s="37">
        <f t="shared" si="3"/>
        <v>100</v>
      </c>
      <c r="N19" s="85">
        <v>16145</v>
      </c>
      <c r="O19" s="86">
        <v>16057</v>
      </c>
      <c r="P19" s="37">
        <f t="shared" si="4"/>
        <v>99.45493960978631</v>
      </c>
    </row>
    <row r="20" spans="1:16" ht="15.75" customHeight="1">
      <c r="A20" s="84" t="s">
        <v>16</v>
      </c>
      <c r="B20" s="85">
        <v>5663</v>
      </c>
      <c r="C20" s="86">
        <v>5775</v>
      </c>
      <c r="D20" s="37">
        <f t="shared" si="0"/>
        <v>101.97775030902349</v>
      </c>
      <c r="E20" s="87">
        <v>2161</v>
      </c>
      <c r="F20" s="88">
        <v>2145</v>
      </c>
      <c r="G20" s="37">
        <f t="shared" si="1"/>
        <v>99.25960203609439</v>
      </c>
      <c r="H20" s="85">
        <v>3328</v>
      </c>
      <c r="I20" s="86">
        <v>3369</v>
      </c>
      <c r="J20" s="37">
        <f t="shared" si="2"/>
        <v>101.23197115384615</v>
      </c>
      <c r="K20" s="85">
        <v>5559</v>
      </c>
      <c r="L20" s="86">
        <v>5342</v>
      </c>
      <c r="M20" s="37">
        <f t="shared" si="3"/>
        <v>96.09642021946392</v>
      </c>
      <c r="N20" s="85">
        <v>28585</v>
      </c>
      <c r="O20" s="86">
        <v>27453</v>
      </c>
      <c r="P20" s="37">
        <f t="shared" si="4"/>
        <v>96.03988105649816</v>
      </c>
    </row>
    <row r="21" spans="1:16" ht="15.75" customHeight="1">
      <c r="A21" s="84" t="s">
        <v>17</v>
      </c>
      <c r="B21" s="85">
        <v>6712</v>
      </c>
      <c r="C21" s="86">
        <v>6691</v>
      </c>
      <c r="D21" s="37">
        <f t="shared" si="0"/>
        <v>99.68712753277713</v>
      </c>
      <c r="E21" s="87">
        <v>2783</v>
      </c>
      <c r="F21" s="88">
        <v>2723</v>
      </c>
      <c r="G21" s="37">
        <f t="shared" si="1"/>
        <v>97.84405318002156</v>
      </c>
      <c r="H21" s="85">
        <v>3940</v>
      </c>
      <c r="I21" s="86">
        <v>3771</v>
      </c>
      <c r="J21" s="37">
        <f t="shared" si="2"/>
        <v>95.71065989847716</v>
      </c>
      <c r="K21" s="85">
        <v>2398</v>
      </c>
      <c r="L21" s="86">
        <v>2247</v>
      </c>
      <c r="M21" s="37">
        <f t="shared" si="3"/>
        <v>93.70308590492077</v>
      </c>
      <c r="N21" s="85">
        <v>40136</v>
      </c>
      <c r="O21" s="86">
        <v>39520</v>
      </c>
      <c r="P21" s="37">
        <f t="shared" si="4"/>
        <v>98.46521825792306</v>
      </c>
    </row>
    <row r="22" spans="1:16" ht="15.75" customHeight="1">
      <c r="A22" s="84" t="s">
        <v>18</v>
      </c>
      <c r="B22" s="85">
        <v>2810</v>
      </c>
      <c r="C22" s="86">
        <v>2913</v>
      </c>
      <c r="D22" s="37">
        <f t="shared" si="0"/>
        <v>103.66548042704626</v>
      </c>
      <c r="E22" s="87">
        <v>1330</v>
      </c>
      <c r="F22" s="88">
        <v>1340</v>
      </c>
      <c r="G22" s="37">
        <f t="shared" si="1"/>
        <v>100.75187969924812</v>
      </c>
      <c r="H22" s="85">
        <v>4972</v>
      </c>
      <c r="I22" s="86">
        <v>5315</v>
      </c>
      <c r="J22" s="37">
        <f t="shared" si="2"/>
        <v>106.89863234111021</v>
      </c>
      <c r="K22" s="85">
        <v>19639</v>
      </c>
      <c r="L22" s="86">
        <v>20244</v>
      </c>
      <c r="M22" s="37">
        <f t="shared" si="3"/>
        <v>103.08060491878406</v>
      </c>
      <c r="N22" s="85">
        <v>20989</v>
      </c>
      <c r="O22" s="86">
        <v>19207</v>
      </c>
      <c r="P22" s="37">
        <f t="shared" si="4"/>
        <v>91.50983848682644</v>
      </c>
    </row>
    <row r="23" spans="1:16" ht="15.75" customHeight="1">
      <c r="A23" s="84" t="s">
        <v>19</v>
      </c>
      <c r="B23" s="85">
        <v>7460</v>
      </c>
      <c r="C23" s="86">
        <v>7327</v>
      </c>
      <c r="D23" s="37">
        <f t="shared" si="0"/>
        <v>98.2171581769437</v>
      </c>
      <c r="E23" s="87">
        <v>2443</v>
      </c>
      <c r="F23" s="88">
        <v>2428</v>
      </c>
      <c r="G23" s="37">
        <f t="shared" si="1"/>
        <v>99.38600081866558</v>
      </c>
      <c r="H23" s="85">
        <v>1957</v>
      </c>
      <c r="I23" s="86">
        <v>2454</v>
      </c>
      <c r="J23" s="37">
        <f t="shared" si="2"/>
        <v>125.39601430761368</v>
      </c>
      <c r="K23" s="85">
        <v>59138</v>
      </c>
      <c r="L23" s="86">
        <v>58226</v>
      </c>
      <c r="M23" s="37">
        <f t="shared" si="3"/>
        <v>98.4578443640299</v>
      </c>
      <c r="N23" s="85">
        <v>345684</v>
      </c>
      <c r="O23" s="86">
        <v>394038</v>
      </c>
      <c r="P23" s="37">
        <f t="shared" si="4"/>
        <v>113.98791960287431</v>
      </c>
    </row>
    <row r="24" spans="1:16" ht="15.75" customHeight="1">
      <c r="A24" s="84" t="s">
        <v>20</v>
      </c>
      <c r="B24" s="85">
        <v>11135</v>
      </c>
      <c r="C24" s="86">
        <v>11255</v>
      </c>
      <c r="D24" s="37">
        <f t="shared" si="0"/>
        <v>101.07768298158959</v>
      </c>
      <c r="E24" s="87">
        <v>4768</v>
      </c>
      <c r="F24" s="88">
        <v>4783</v>
      </c>
      <c r="G24" s="37">
        <f t="shared" si="1"/>
        <v>100.31459731543623</v>
      </c>
      <c r="H24" s="85">
        <v>6700</v>
      </c>
      <c r="I24" s="86">
        <v>6900</v>
      </c>
      <c r="J24" s="37">
        <f t="shared" si="2"/>
        <v>102.98507462686568</v>
      </c>
      <c r="K24" s="85">
        <v>9401</v>
      </c>
      <c r="L24" s="86">
        <v>9421</v>
      </c>
      <c r="M24" s="37">
        <f t="shared" si="3"/>
        <v>100.21274332517818</v>
      </c>
      <c r="N24" s="85">
        <v>43810</v>
      </c>
      <c r="O24" s="86">
        <v>43985</v>
      </c>
      <c r="P24" s="37">
        <f t="shared" si="4"/>
        <v>100.39945217986761</v>
      </c>
    </row>
    <row r="25" spans="1:16" ht="15.75" customHeight="1">
      <c r="A25" s="84" t="s">
        <v>21</v>
      </c>
      <c r="B25" s="85">
        <v>15305</v>
      </c>
      <c r="C25" s="86">
        <v>15485</v>
      </c>
      <c r="D25" s="37">
        <f t="shared" si="0"/>
        <v>101.17608624632473</v>
      </c>
      <c r="E25" s="87">
        <v>6439</v>
      </c>
      <c r="F25" s="88">
        <v>6414</v>
      </c>
      <c r="G25" s="37">
        <f t="shared" si="1"/>
        <v>99.61174095356422</v>
      </c>
      <c r="H25" s="85">
        <v>4896</v>
      </c>
      <c r="I25" s="86">
        <v>4930</v>
      </c>
      <c r="J25" s="37">
        <f t="shared" si="2"/>
        <v>100.69444444444444</v>
      </c>
      <c r="K25" s="85">
        <v>16416</v>
      </c>
      <c r="L25" s="86">
        <v>15746</v>
      </c>
      <c r="M25" s="37">
        <f t="shared" si="3"/>
        <v>95.91861598440545</v>
      </c>
      <c r="N25" s="85">
        <v>27222</v>
      </c>
      <c r="O25" s="86">
        <v>25352</v>
      </c>
      <c r="P25" s="37">
        <f t="shared" si="4"/>
        <v>93.13055616780545</v>
      </c>
    </row>
    <row r="26" spans="1:16" ht="15.75" customHeight="1">
      <c r="A26" s="84" t="s">
        <v>22</v>
      </c>
      <c r="B26" s="85">
        <v>847</v>
      </c>
      <c r="C26" s="86">
        <v>846</v>
      </c>
      <c r="D26" s="37">
        <f t="shared" si="0"/>
        <v>99.88193624557262</v>
      </c>
      <c r="E26" s="87">
        <v>356</v>
      </c>
      <c r="F26" s="88">
        <v>355</v>
      </c>
      <c r="G26" s="37">
        <f t="shared" si="1"/>
        <v>99.71910112359551</v>
      </c>
      <c r="H26" s="85">
        <v>550</v>
      </c>
      <c r="I26" s="86">
        <v>549</v>
      </c>
      <c r="J26" s="37">
        <f t="shared" si="2"/>
        <v>99.81818181818181</v>
      </c>
      <c r="K26" s="85">
        <v>1030</v>
      </c>
      <c r="L26" s="86">
        <v>1012</v>
      </c>
      <c r="M26" s="37">
        <f t="shared" si="3"/>
        <v>98.25242718446601</v>
      </c>
      <c r="N26" s="85">
        <v>18093</v>
      </c>
      <c r="O26" s="86">
        <v>17991</v>
      </c>
      <c r="P26" s="37">
        <f t="shared" si="4"/>
        <v>99.43624606201294</v>
      </c>
    </row>
    <row r="27" spans="1:16" ht="15.75" customHeight="1">
      <c r="A27" s="84" t="s">
        <v>27</v>
      </c>
      <c r="B27" s="85">
        <v>149</v>
      </c>
      <c r="C27" s="86">
        <v>92</v>
      </c>
      <c r="D27" s="37">
        <f t="shared" si="0"/>
        <v>61.74496644295302</v>
      </c>
      <c r="E27" s="87">
        <v>70</v>
      </c>
      <c r="F27" s="88">
        <v>50</v>
      </c>
      <c r="G27" s="37">
        <f t="shared" si="1"/>
        <v>71.42857142857143</v>
      </c>
      <c r="H27" s="85">
        <v>162</v>
      </c>
      <c r="I27" s="86">
        <v>173</v>
      </c>
      <c r="J27" s="37">
        <f t="shared" si="2"/>
        <v>106.79012345679013</v>
      </c>
      <c r="K27" s="85">
        <v>400</v>
      </c>
      <c r="L27" s="86">
        <v>399</v>
      </c>
      <c r="M27" s="37">
        <f t="shared" si="3"/>
        <v>99.75</v>
      </c>
      <c r="N27" s="85">
        <v>18147</v>
      </c>
      <c r="O27" s="86">
        <v>32503</v>
      </c>
      <c r="P27" s="37">
        <f t="shared" si="4"/>
        <v>179.10949468231664</v>
      </c>
    </row>
    <row r="28" spans="1:16" ht="16.5" customHeight="1" thickBot="1">
      <c r="A28" s="89" t="s">
        <v>23</v>
      </c>
      <c r="B28" s="90">
        <v>124</v>
      </c>
      <c r="C28" s="91">
        <v>163</v>
      </c>
      <c r="D28" s="44">
        <f t="shared" si="0"/>
        <v>131.4516129032258</v>
      </c>
      <c r="E28" s="92">
        <v>128</v>
      </c>
      <c r="F28" s="93">
        <v>79</v>
      </c>
      <c r="G28" s="44">
        <f t="shared" si="1"/>
        <v>61.71875</v>
      </c>
      <c r="H28" s="90">
        <v>467</v>
      </c>
      <c r="I28" s="91">
        <v>133</v>
      </c>
      <c r="J28" s="44">
        <f t="shared" si="2"/>
        <v>28.4796573875803</v>
      </c>
      <c r="K28" s="90">
        <v>90</v>
      </c>
      <c r="L28" s="91">
        <v>156</v>
      </c>
      <c r="M28" s="44">
        <f t="shared" si="3"/>
        <v>173.33333333333334</v>
      </c>
      <c r="N28" s="90">
        <v>1427</v>
      </c>
      <c r="O28" s="91">
        <v>1642</v>
      </c>
      <c r="P28" s="44">
        <f>O28/N28*100</f>
        <v>115.0665732305536</v>
      </c>
    </row>
    <row r="29" spans="1:16" ht="32.25" thickBot="1">
      <c r="A29" s="94" t="s">
        <v>47</v>
      </c>
      <c r="B29" s="95">
        <f>SUM(B5:B28)</f>
        <v>126677</v>
      </c>
      <c r="C29" s="96">
        <f>SUM(C5:C28)</f>
        <v>127574</v>
      </c>
      <c r="D29" s="50">
        <f t="shared" si="0"/>
        <v>100.7081001286737</v>
      </c>
      <c r="E29" s="97">
        <f>SUM(E5:E28)</f>
        <v>51038</v>
      </c>
      <c r="F29" s="98">
        <f>SUM(F5:F28)</f>
        <v>50886</v>
      </c>
      <c r="G29" s="50">
        <f t="shared" si="1"/>
        <v>99.70218268740938</v>
      </c>
      <c r="H29" s="95">
        <f>SUM(H5:H28)</f>
        <v>78290</v>
      </c>
      <c r="I29" s="96">
        <f>SUM(I5:I28)</f>
        <v>80269</v>
      </c>
      <c r="J29" s="50">
        <f t="shared" si="2"/>
        <v>102.52778132583981</v>
      </c>
      <c r="K29" s="95">
        <f>SUM(K5:K28)</f>
        <v>214257</v>
      </c>
      <c r="L29" s="96">
        <f>SUM(L5:L28)</f>
        <v>214852</v>
      </c>
      <c r="M29" s="50">
        <f t="shared" si="3"/>
        <v>100.27770387898644</v>
      </c>
      <c r="N29" s="95">
        <f>SUM(N5:N28)</f>
        <v>1430719</v>
      </c>
      <c r="O29" s="96">
        <f>SUM(O5:O28)</f>
        <v>1523313</v>
      </c>
      <c r="P29" s="50">
        <f>O29/N29*100</f>
        <v>106.47185086659225</v>
      </c>
    </row>
  </sheetData>
  <sheetProtection/>
  <mergeCells count="13">
    <mergeCell ref="E3:F3"/>
    <mergeCell ref="G3:G4"/>
    <mergeCell ref="H3:I3"/>
    <mergeCell ref="N3:O3"/>
    <mergeCell ref="P3:P4"/>
    <mergeCell ref="J3:J4"/>
    <mergeCell ref="K3:L3"/>
    <mergeCell ref="M3:M4"/>
    <mergeCell ref="A1:J1"/>
    <mergeCell ref="A2:J2"/>
    <mergeCell ref="A3:A4"/>
    <mergeCell ref="B3:C3"/>
    <mergeCell ref="D3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0.57421875" style="0" customWidth="1"/>
  </cols>
  <sheetData>
    <row r="1" spans="1:13" ht="36" customHeight="1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6.5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65" t="s">
        <v>32</v>
      </c>
      <c r="B3" s="138" t="s">
        <v>33</v>
      </c>
      <c r="C3" s="139"/>
      <c r="D3" s="139"/>
      <c r="E3" s="140"/>
      <c r="F3" s="138" t="s">
        <v>34</v>
      </c>
      <c r="G3" s="139"/>
      <c r="H3" s="139"/>
      <c r="I3" s="140"/>
      <c r="J3" s="141" t="s">
        <v>35</v>
      </c>
      <c r="K3" s="142"/>
      <c r="L3" s="142"/>
      <c r="M3" s="143"/>
    </row>
    <row r="4" spans="1:13" ht="15.75">
      <c r="A4" s="66" t="s">
        <v>36</v>
      </c>
      <c r="B4" s="67" t="s">
        <v>37</v>
      </c>
      <c r="C4" s="68" t="s">
        <v>37</v>
      </c>
      <c r="D4" s="134" t="s">
        <v>24</v>
      </c>
      <c r="E4" s="69" t="s">
        <v>38</v>
      </c>
      <c r="F4" s="67" t="s">
        <v>37</v>
      </c>
      <c r="G4" s="68" t="s">
        <v>37</v>
      </c>
      <c r="H4" s="134" t="s">
        <v>24</v>
      </c>
      <c r="I4" s="69" t="s">
        <v>38</v>
      </c>
      <c r="J4" s="67" t="s">
        <v>37</v>
      </c>
      <c r="K4" s="68" t="s">
        <v>37</v>
      </c>
      <c r="L4" s="134" t="s">
        <v>24</v>
      </c>
      <c r="M4" s="69" t="s">
        <v>38</v>
      </c>
    </row>
    <row r="5" spans="1:13" ht="16.5" thickBot="1">
      <c r="A5" s="70"/>
      <c r="B5" s="71">
        <v>2017</v>
      </c>
      <c r="C5" s="72">
        <v>2016</v>
      </c>
      <c r="D5" s="135"/>
      <c r="E5" s="73" t="s">
        <v>39</v>
      </c>
      <c r="F5" s="71">
        <v>2017</v>
      </c>
      <c r="G5" s="72">
        <v>2016</v>
      </c>
      <c r="H5" s="135"/>
      <c r="I5" s="73" t="s">
        <v>39</v>
      </c>
      <c r="J5" s="71">
        <v>2017</v>
      </c>
      <c r="K5" s="72">
        <v>2016</v>
      </c>
      <c r="L5" s="135"/>
      <c r="M5" s="73" t="s">
        <v>39</v>
      </c>
    </row>
    <row r="6" spans="1:13" ht="15.75">
      <c r="A6" s="27" t="s">
        <v>1</v>
      </c>
      <c r="B6" s="28">
        <v>288.5</v>
      </c>
      <c r="C6" s="29">
        <v>291</v>
      </c>
      <c r="D6" s="30">
        <f aca="true" t="shared" si="0" ref="D6:D30">B6-C6</f>
        <v>-2.5</v>
      </c>
      <c r="E6" s="31">
        <f aca="true" t="shared" si="1" ref="E6:E30">B6/C6*100</f>
        <v>99.14089347079039</v>
      </c>
      <c r="F6" s="28">
        <v>108.1</v>
      </c>
      <c r="G6" s="29">
        <v>112</v>
      </c>
      <c r="H6" s="30">
        <f aca="true" t="shared" si="2" ref="H6:H30">F6-G6</f>
        <v>-3.9000000000000057</v>
      </c>
      <c r="I6" s="32">
        <f aca="true" t="shared" si="3" ref="I6:I30">F6/G6*100</f>
        <v>96.51785714285714</v>
      </c>
      <c r="J6" s="28">
        <v>293</v>
      </c>
      <c r="K6" s="29">
        <v>297</v>
      </c>
      <c r="L6" s="30">
        <f aca="true" t="shared" si="4" ref="L6:L30">J6-K6</f>
        <v>-4</v>
      </c>
      <c r="M6" s="32">
        <f aca="true" t="shared" si="5" ref="M6:M30">J6/K6*100</f>
        <v>98.65319865319864</v>
      </c>
    </row>
    <row r="7" spans="1:13" ht="15.75">
      <c r="A7" s="33" t="s">
        <v>40</v>
      </c>
      <c r="B7" s="34">
        <v>2193.6</v>
      </c>
      <c r="C7" s="35">
        <v>1792</v>
      </c>
      <c r="D7" s="30">
        <f t="shared" si="0"/>
        <v>401.5999999999999</v>
      </c>
      <c r="E7" s="36">
        <f t="shared" si="1"/>
        <v>122.41071428571428</v>
      </c>
      <c r="F7" s="34">
        <v>779.5</v>
      </c>
      <c r="G7" s="35">
        <v>732.6</v>
      </c>
      <c r="H7" s="30">
        <f t="shared" si="2"/>
        <v>46.89999999999998</v>
      </c>
      <c r="I7" s="37">
        <f t="shared" si="3"/>
        <v>106.40185640185639</v>
      </c>
      <c r="J7" s="34">
        <v>1484</v>
      </c>
      <c r="K7" s="35">
        <v>7985</v>
      </c>
      <c r="L7" s="30">
        <f t="shared" si="4"/>
        <v>-6501</v>
      </c>
      <c r="M7" s="37">
        <f t="shared" si="5"/>
        <v>18.584846587351283</v>
      </c>
    </row>
    <row r="8" spans="1:13" ht="15.75">
      <c r="A8" s="33" t="s">
        <v>3</v>
      </c>
      <c r="B8" s="34">
        <v>2144.7</v>
      </c>
      <c r="C8" s="35">
        <v>2056.3</v>
      </c>
      <c r="D8" s="30">
        <f t="shared" si="0"/>
        <v>88.39999999999964</v>
      </c>
      <c r="E8" s="36">
        <f t="shared" si="1"/>
        <v>104.29898361134073</v>
      </c>
      <c r="F8" s="34">
        <v>293.9</v>
      </c>
      <c r="G8" s="35">
        <v>313.8</v>
      </c>
      <c r="H8" s="30">
        <f t="shared" si="2"/>
        <v>-19.900000000000034</v>
      </c>
      <c r="I8" s="37">
        <f t="shared" si="3"/>
        <v>93.65838113448055</v>
      </c>
      <c r="J8" s="34">
        <v>16477</v>
      </c>
      <c r="K8" s="35">
        <v>15850</v>
      </c>
      <c r="L8" s="30">
        <f t="shared" si="4"/>
        <v>627</v>
      </c>
      <c r="M8" s="37">
        <f t="shared" si="5"/>
        <v>103.9558359621451</v>
      </c>
    </row>
    <row r="9" spans="1:13" ht="15.75">
      <c r="A9" s="33" t="s">
        <v>4</v>
      </c>
      <c r="B9" s="34">
        <v>702.9</v>
      </c>
      <c r="C9" s="35">
        <v>686.7</v>
      </c>
      <c r="D9" s="30">
        <f t="shared" si="0"/>
        <v>16.199999999999932</v>
      </c>
      <c r="E9" s="36">
        <f t="shared" si="1"/>
        <v>102.35910878112713</v>
      </c>
      <c r="F9" s="34">
        <v>237.3</v>
      </c>
      <c r="G9" s="35">
        <v>363.2</v>
      </c>
      <c r="H9" s="30">
        <f t="shared" si="2"/>
        <v>-125.89999999999998</v>
      </c>
      <c r="I9" s="37">
        <f t="shared" si="3"/>
        <v>65.33590308370044</v>
      </c>
      <c r="J9" s="34">
        <v>435</v>
      </c>
      <c r="K9" s="35">
        <v>4797</v>
      </c>
      <c r="L9" s="30">
        <f t="shared" si="4"/>
        <v>-4362</v>
      </c>
      <c r="M9" s="37">
        <f t="shared" si="5"/>
        <v>9.06816760475297</v>
      </c>
    </row>
    <row r="10" spans="1:13" ht="15.75">
      <c r="A10" s="33" t="s">
        <v>5</v>
      </c>
      <c r="B10" s="34">
        <v>1352.5</v>
      </c>
      <c r="C10" s="35">
        <v>1345.5</v>
      </c>
      <c r="D10" s="30">
        <f t="shared" si="0"/>
        <v>7</v>
      </c>
      <c r="E10" s="36">
        <f t="shared" si="1"/>
        <v>100.52025269416573</v>
      </c>
      <c r="F10" s="34">
        <v>612</v>
      </c>
      <c r="G10" s="35">
        <v>607.5</v>
      </c>
      <c r="H10" s="30">
        <f t="shared" si="2"/>
        <v>4.5</v>
      </c>
      <c r="I10" s="37">
        <f t="shared" si="3"/>
        <v>100.74074074074073</v>
      </c>
      <c r="J10" s="34">
        <v>1192</v>
      </c>
      <c r="K10" s="35">
        <v>1281</v>
      </c>
      <c r="L10" s="30">
        <f t="shared" si="4"/>
        <v>-89</v>
      </c>
      <c r="M10" s="37">
        <f t="shared" si="5"/>
        <v>93.05230288836846</v>
      </c>
    </row>
    <row r="11" spans="1:13" ht="15.75">
      <c r="A11" s="33" t="s">
        <v>6</v>
      </c>
      <c r="B11" s="34">
        <v>1789.4</v>
      </c>
      <c r="C11" s="35">
        <v>1762.3</v>
      </c>
      <c r="D11" s="30">
        <f t="shared" si="0"/>
        <v>27.100000000000136</v>
      </c>
      <c r="E11" s="36">
        <f t="shared" si="1"/>
        <v>101.53776315042842</v>
      </c>
      <c r="F11" s="34">
        <v>459.4</v>
      </c>
      <c r="G11" s="35">
        <v>430.6</v>
      </c>
      <c r="H11" s="30">
        <f t="shared" si="2"/>
        <v>28.799999999999955</v>
      </c>
      <c r="I11" s="37">
        <f t="shared" si="3"/>
        <v>106.68834184858336</v>
      </c>
      <c r="J11" s="34">
        <v>997</v>
      </c>
      <c r="K11" s="35">
        <v>983</v>
      </c>
      <c r="L11" s="30">
        <f t="shared" si="4"/>
        <v>14</v>
      </c>
      <c r="M11" s="37">
        <f t="shared" si="5"/>
        <v>101.42421159715158</v>
      </c>
    </row>
    <row r="12" spans="1:13" ht="15.75">
      <c r="A12" s="33" t="s">
        <v>7</v>
      </c>
      <c r="B12" s="34">
        <v>1748</v>
      </c>
      <c r="C12" s="35">
        <v>2302.8</v>
      </c>
      <c r="D12" s="30">
        <f t="shared" si="0"/>
        <v>-554.8000000000002</v>
      </c>
      <c r="E12" s="36">
        <f t="shared" si="1"/>
        <v>75.9075907590759</v>
      </c>
      <c r="F12" s="34">
        <v>517.6</v>
      </c>
      <c r="G12" s="35">
        <v>583.3</v>
      </c>
      <c r="H12" s="30">
        <f t="shared" si="2"/>
        <v>-65.69999999999993</v>
      </c>
      <c r="I12" s="37">
        <f t="shared" si="3"/>
        <v>88.73649922852735</v>
      </c>
      <c r="J12" s="34">
        <v>1819</v>
      </c>
      <c r="K12" s="35">
        <v>1839</v>
      </c>
      <c r="L12" s="30">
        <f t="shared" si="4"/>
        <v>-20</v>
      </c>
      <c r="M12" s="37">
        <f t="shared" si="5"/>
        <v>98.91245241979337</v>
      </c>
    </row>
    <row r="13" spans="1:13" ht="15.75">
      <c r="A13" s="33" t="s">
        <v>8</v>
      </c>
      <c r="B13" s="34">
        <v>5440.8</v>
      </c>
      <c r="C13" s="35">
        <v>5535.6</v>
      </c>
      <c r="D13" s="30">
        <f t="shared" si="0"/>
        <v>-94.80000000000018</v>
      </c>
      <c r="E13" s="36">
        <f t="shared" si="1"/>
        <v>98.28744851506612</v>
      </c>
      <c r="F13" s="34">
        <v>1046.1</v>
      </c>
      <c r="G13" s="35">
        <v>867</v>
      </c>
      <c r="H13" s="30">
        <f t="shared" si="2"/>
        <v>179.0999999999999</v>
      </c>
      <c r="I13" s="37">
        <f t="shared" si="3"/>
        <v>120.65743944636678</v>
      </c>
      <c r="J13" s="34">
        <v>1688</v>
      </c>
      <c r="K13" s="35">
        <v>995</v>
      </c>
      <c r="L13" s="30">
        <f t="shared" si="4"/>
        <v>693</v>
      </c>
      <c r="M13" s="37">
        <f t="shared" si="5"/>
        <v>169.64824120603015</v>
      </c>
    </row>
    <row r="14" spans="1:13" ht="15.75">
      <c r="A14" s="33" t="s">
        <v>9</v>
      </c>
      <c r="B14" s="34">
        <v>1120.3</v>
      </c>
      <c r="C14" s="35">
        <v>1043</v>
      </c>
      <c r="D14" s="30">
        <f t="shared" si="0"/>
        <v>77.29999999999995</v>
      </c>
      <c r="E14" s="36">
        <f t="shared" si="1"/>
        <v>107.41131351869606</v>
      </c>
      <c r="F14" s="34">
        <v>368.9</v>
      </c>
      <c r="G14" s="35">
        <v>363.1</v>
      </c>
      <c r="H14" s="30">
        <f t="shared" si="2"/>
        <v>5.7999999999999545</v>
      </c>
      <c r="I14" s="37">
        <f t="shared" si="3"/>
        <v>101.59735610024785</v>
      </c>
      <c r="J14" s="34">
        <v>1309</v>
      </c>
      <c r="K14" s="35">
        <v>1220</v>
      </c>
      <c r="L14" s="30">
        <f t="shared" si="4"/>
        <v>89</v>
      </c>
      <c r="M14" s="37">
        <f t="shared" si="5"/>
        <v>107.29508196721311</v>
      </c>
    </row>
    <row r="15" spans="1:13" ht="15.75">
      <c r="A15" s="33" t="s">
        <v>41</v>
      </c>
      <c r="B15" s="34">
        <v>2470.5</v>
      </c>
      <c r="C15" s="35">
        <v>2355.1</v>
      </c>
      <c r="D15" s="30">
        <f t="shared" si="0"/>
        <v>115.40000000000009</v>
      </c>
      <c r="E15" s="36">
        <f t="shared" si="1"/>
        <v>104.90000424610419</v>
      </c>
      <c r="F15" s="34">
        <v>1889.7</v>
      </c>
      <c r="G15" s="35">
        <v>1925.5</v>
      </c>
      <c r="H15" s="30">
        <f t="shared" si="2"/>
        <v>-35.799999999999955</v>
      </c>
      <c r="I15" s="37">
        <f t="shared" si="3"/>
        <v>98.14074266424305</v>
      </c>
      <c r="J15" s="34">
        <v>499</v>
      </c>
      <c r="K15" s="35">
        <v>709</v>
      </c>
      <c r="L15" s="30">
        <f t="shared" si="4"/>
        <v>-210</v>
      </c>
      <c r="M15" s="37">
        <f t="shared" si="5"/>
        <v>70.38081805359661</v>
      </c>
    </row>
    <row r="16" spans="1:13" ht="15.75">
      <c r="A16" s="33" t="s">
        <v>11</v>
      </c>
      <c r="B16" s="34">
        <v>1683.5</v>
      </c>
      <c r="C16" s="35">
        <v>1543.6</v>
      </c>
      <c r="D16" s="30">
        <f t="shared" si="0"/>
        <v>139.9000000000001</v>
      </c>
      <c r="E16" s="36">
        <f t="shared" si="1"/>
        <v>109.06322881575538</v>
      </c>
      <c r="F16" s="34">
        <v>398.6</v>
      </c>
      <c r="G16" s="35">
        <v>392.9</v>
      </c>
      <c r="H16" s="30">
        <f t="shared" si="2"/>
        <v>5.7000000000000455</v>
      </c>
      <c r="I16" s="37">
        <f t="shared" si="3"/>
        <v>101.45075082718249</v>
      </c>
      <c r="J16" s="34">
        <v>783</v>
      </c>
      <c r="K16" s="35">
        <v>633</v>
      </c>
      <c r="L16" s="30">
        <f t="shared" si="4"/>
        <v>150</v>
      </c>
      <c r="M16" s="37">
        <f t="shared" si="5"/>
        <v>123.69668246445498</v>
      </c>
    </row>
    <row r="17" spans="1:13" ht="15.75">
      <c r="A17" s="33" t="s">
        <v>12</v>
      </c>
      <c r="B17" s="34">
        <v>1680.8</v>
      </c>
      <c r="C17" s="35">
        <v>1609.4</v>
      </c>
      <c r="D17" s="30">
        <f t="shared" si="0"/>
        <v>71.39999999999986</v>
      </c>
      <c r="E17" s="36">
        <f t="shared" si="1"/>
        <v>104.43643593885919</v>
      </c>
      <c r="F17" s="34">
        <v>234.1</v>
      </c>
      <c r="G17" s="35">
        <v>250.3</v>
      </c>
      <c r="H17" s="30">
        <f t="shared" si="2"/>
        <v>-16.200000000000017</v>
      </c>
      <c r="I17" s="37">
        <f t="shared" si="3"/>
        <v>93.52776667998401</v>
      </c>
      <c r="J17" s="34">
        <v>562</v>
      </c>
      <c r="K17" s="35">
        <v>575</v>
      </c>
      <c r="L17" s="30">
        <f t="shared" si="4"/>
        <v>-13</v>
      </c>
      <c r="M17" s="37">
        <f t="shared" si="5"/>
        <v>97.73913043478261</v>
      </c>
    </row>
    <row r="18" spans="1:13" ht="15.75">
      <c r="A18" s="33" t="s">
        <v>13</v>
      </c>
      <c r="B18" s="34">
        <v>1698</v>
      </c>
      <c r="C18" s="35">
        <v>1683.8</v>
      </c>
      <c r="D18" s="30">
        <f t="shared" si="0"/>
        <v>14.200000000000045</v>
      </c>
      <c r="E18" s="36">
        <f t="shared" si="1"/>
        <v>100.84333056182444</v>
      </c>
      <c r="F18" s="34">
        <v>542</v>
      </c>
      <c r="G18" s="35">
        <v>526.7</v>
      </c>
      <c r="H18" s="30">
        <f t="shared" si="2"/>
        <v>15.299999999999955</v>
      </c>
      <c r="I18" s="37">
        <f t="shared" si="3"/>
        <v>102.90487943801023</v>
      </c>
      <c r="J18" s="34">
        <v>826</v>
      </c>
      <c r="K18" s="35">
        <v>795</v>
      </c>
      <c r="L18" s="30">
        <f t="shared" si="4"/>
        <v>31</v>
      </c>
      <c r="M18" s="37">
        <f t="shared" si="5"/>
        <v>103.8993710691824</v>
      </c>
    </row>
    <row r="19" spans="1:13" ht="15.75">
      <c r="A19" s="33" t="s">
        <v>14</v>
      </c>
      <c r="B19" s="34">
        <v>1726.2</v>
      </c>
      <c r="C19" s="35">
        <v>1654.9</v>
      </c>
      <c r="D19" s="30">
        <f t="shared" si="0"/>
        <v>71.29999999999995</v>
      </c>
      <c r="E19" s="36">
        <f t="shared" si="1"/>
        <v>104.30841742703487</v>
      </c>
      <c r="F19" s="34">
        <v>283.1</v>
      </c>
      <c r="G19" s="35">
        <v>353.2</v>
      </c>
      <c r="H19" s="30">
        <f t="shared" si="2"/>
        <v>-70.09999999999997</v>
      </c>
      <c r="I19" s="37">
        <f t="shared" si="3"/>
        <v>80.15288788221972</v>
      </c>
      <c r="J19" s="34">
        <v>846</v>
      </c>
      <c r="K19" s="35">
        <v>797</v>
      </c>
      <c r="L19" s="30">
        <f t="shared" si="4"/>
        <v>49</v>
      </c>
      <c r="M19" s="37">
        <f t="shared" si="5"/>
        <v>106.14805520702635</v>
      </c>
    </row>
    <row r="20" spans="1:13" ht="15.75">
      <c r="A20" s="33" t="s">
        <v>42</v>
      </c>
      <c r="B20" s="34">
        <v>730.7</v>
      </c>
      <c r="C20" s="35">
        <v>836.2</v>
      </c>
      <c r="D20" s="30">
        <f t="shared" si="0"/>
        <v>-105.5</v>
      </c>
      <c r="E20" s="36">
        <f t="shared" si="1"/>
        <v>87.38340110021527</v>
      </c>
      <c r="F20" s="34">
        <v>306.2</v>
      </c>
      <c r="G20" s="35">
        <v>285.9</v>
      </c>
      <c r="H20" s="30">
        <f t="shared" si="2"/>
        <v>20.30000000000001</v>
      </c>
      <c r="I20" s="37">
        <f t="shared" si="3"/>
        <v>107.10038474991256</v>
      </c>
      <c r="J20" s="34">
        <v>548</v>
      </c>
      <c r="K20" s="35">
        <v>694</v>
      </c>
      <c r="L20" s="30">
        <f t="shared" si="4"/>
        <v>-146</v>
      </c>
      <c r="M20" s="37">
        <f t="shared" si="5"/>
        <v>78.96253602305475</v>
      </c>
    </row>
    <row r="21" spans="1:13" ht="15.75">
      <c r="A21" s="33" t="s">
        <v>16</v>
      </c>
      <c r="B21" s="34">
        <v>1776.5</v>
      </c>
      <c r="C21" s="35">
        <v>1727.6</v>
      </c>
      <c r="D21" s="30">
        <f t="shared" si="0"/>
        <v>48.90000000000009</v>
      </c>
      <c r="E21" s="36">
        <f t="shared" si="1"/>
        <v>102.83051632322298</v>
      </c>
      <c r="F21" s="34">
        <v>564.7</v>
      </c>
      <c r="G21" s="35">
        <v>541.1</v>
      </c>
      <c r="H21" s="30">
        <f t="shared" si="2"/>
        <v>23.600000000000023</v>
      </c>
      <c r="I21" s="37">
        <f t="shared" si="3"/>
        <v>104.3614858621327</v>
      </c>
      <c r="J21" s="34">
        <v>958</v>
      </c>
      <c r="K21" s="35">
        <v>935</v>
      </c>
      <c r="L21" s="30">
        <f t="shared" si="4"/>
        <v>23</v>
      </c>
      <c r="M21" s="37">
        <f t="shared" si="5"/>
        <v>102.45989304812835</v>
      </c>
    </row>
    <row r="22" spans="1:13" ht="15.75">
      <c r="A22" s="33" t="s">
        <v>17</v>
      </c>
      <c r="B22" s="34">
        <v>4283.1</v>
      </c>
      <c r="C22" s="35">
        <v>4159.5</v>
      </c>
      <c r="D22" s="30">
        <f t="shared" si="0"/>
        <v>123.60000000000036</v>
      </c>
      <c r="E22" s="36">
        <f t="shared" si="1"/>
        <v>102.97151099891815</v>
      </c>
      <c r="F22" s="34">
        <v>471.1</v>
      </c>
      <c r="G22" s="35">
        <v>458.1</v>
      </c>
      <c r="H22" s="30">
        <f t="shared" si="2"/>
        <v>13</v>
      </c>
      <c r="I22" s="37">
        <f t="shared" si="3"/>
        <v>102.83780833879067</v>
      </c>
      <c r="J22" s="34">
        <v>1378</v>
      </c>
      <c r="K22" s="35">
        <v>1396</v>
      </c>
      <c r="L22" s="30">
        <f t="shared" si="4"/>
        <v>-18</v>
      </c>
      <c r="M22" s="37">
        <f t="shared" si="5"/>
        <v>98.71060171919771</v>
      </c>
    </row>
    <row r="23" spans="1:13" ht="15.75">
      <c r="A23" s="33" t="s">
        <v>18</v>
      </c>
      <c r="B23" s="34">
        <v>997.1</v>
      </c>
      <c r="C23" s="35">
        <v>991.9</v>
      </c>
      <c r="D23" s="30">
        <f t="shared" si="0"/>
        <v>5.2000000000000455</v>
      </c>
      <c r="E23" s="36">
        <f t="shared" si="1"/>
        <v>100.52424639580605</v>
      </c>
      <c r="F23" s="34">
        <v>1127.1</v>
      </c>
      <c r="G23" s="35">
        <v>1013.5</v>
      </c>
      <c r="H23" s="30">
        <f t="shared" si="2"/>
        <v>113.59999999999991</v>
      </c>
      <c r="I23" s="37">
        <f t="shared" si="3"/>
        <v>111.2086827824371</v>
      </c>
      <c r="J23" s="34">
        <v>680</v>
      </c>
      <c r="K23" s="35">
        <v>797</v>
      </c>
      <c r="L23" s="30">
        <f t="shared" si="4"/>
        <v>-117</v>
      </c>
      <c r="M23" s="37">
        <f t="shared" si="5"/>
        <v>85.31994981179423</v>
      </c>
    </row>
    <row r="24" spans="1:13" ht="15.75">
      <c r="A24" s="33" t="s">
        <v>19</v>
      </c>
      <c r="B24" s="34">
        <v>2521.8</v>
      </c>
      <c r="C24" s="35">
        <v>2289.6</v>
      </c>
      <c r="D24" s="30">
        <f t="shared" si="0"/>
        <v>232.20000000000027</v>
      </c>
      <c r="E24" s="36">
        <f t="shared" si="1"/>
        <v>110.14150943396228</v>
      </c>
      <c r="F24" s="34">
        <v>3577.4</v>
      </c>
      <c r="G24" s="35">
        <v>3765.2</v>
      </c>
      <c r="H24" s="30">
        <f t="shared" si="2"/>
        <v>-187.79999999999973</v>
      </c>
      <c r="I24" s="37">
        <f t="shared" si="3"/>
        <v>95.01221714649954</v>
      </c>
      <c r="J24" s="34">
        <v>16976</v>
      </c>
      <c r="K24" s="35">
        <v>17460</v>
      </c>
      <c r="L24" s="30">
        <f t="shared" si="4"/>
        <v>-484</v>
      </c>
      <c r="M24" s="37">
        <f t="shared" si="5"/>
        <v>97.22794959908362</v>
      </c>
    </row>
    <row r="25" spans="1:13" ht="15.75">
      <c r="A25" s="33" t="s">
        <v>20</v>
      </c>
      <c r="B25" s="34">
        <v>4140.9</v>
      </c>
      <c r="C25" s="35">
        <v>3883.7</v>
      </c>
      <c r="D25" s="30">
        <f t="shared" si="0"/>
        <v>257.1999999999998</v>
      </c>
      <c r="E25" s="36">
        <f t="shared" si="1"/>
        <v>106.62255066045265</v>
      </c>
      <c r="F25" s="34">
        <v>1114.2</v>
      </c>
      <c r="G25" s="35">
        <v>1134.6</v>
      </c>
      <c r="H25" s="30">
        <f t="shared" si="2"/>
        <v>-20.399999999999864</v>
      </c>
      <c r="I25" s="37">
        <f t="shared" si="3"/>
        <v>98.20200951877315</v>
      </c>
      <c r="J25" s="34">
        <v>1394</v>
      </c>
      <c r="K25" s="35">
        <v>1480</v>
      </c>
      <c r="L25" s="30">
        <f t="shared" si="4"/>
        <v>-86</v>
      </c>
      <c r="M25" s="37">
        <f t="shared" si="5"/>
        <v>94.1891891891892</v>
      </c>
    </row>
    <row r="26" spans="1:13" ht="15.75">
      <c r="A26" s="33" t="s">
        <v>21</v>
      </c>
      <c r="B26" s="34">
        <v>6173.2</v>
      </c>
      <c r="C26" s="35">
        <v>5632.9</v>
      </c>
      <c r="D26" s="30">
        <f t="shared" si="0"/>
        <v>540.3000000000002</v>
      </c>
      <c r="E26" s="36">
        <f t="shared" si="1"/>
        <v>109.59186209590088</v>
      </c>
      <c r="F26" s="34">
        <v>1202.3</v>
      </c>
      <c r="G26" s="35">
        <v>1282.4</v>
      </c>
      <c r="H26" s="30">
        <f t="shared" si="2"/>
        <v>-80.10000000000014</v>
      </c>
      <c r="I26" s="37">
        <f t="shared" si="3"/>
        <v>93.75389893948845</v>
      </c>
      <c r="J26" s="34">
        <v>917</v>
      </c>
      <c r="K26" s="35">
        <v>1213</v>
      </c>
      <c r="L26" s="30">
        <f t="shared" si="4"/>
        <v>-296</v>
      </c>
      <c r="M26" s="37">
        <f t="shared" si="5"/>
        <v>75.59769167353669</v>
      </c>
    </row>
    <row r="27" spans="1:13" ht="15.75">
      <c r="A27" s="33" t="s">
        <v>22</v>
      </c>
      <c r="B27" s="34">
        <v>217.9</v>
      </c>
      <c r="C27" s="35">
        <v>243.9</v>
      </c>
      <c r="D27" s="30">
        <f t="shared" si="0"/>
        <v>-26</v>
      </c>
      <c r="E27" s="36">
        <f t="shared" si="1"/>
        <v>89.339893398934</v>
      </c>
      <c r="F27" s="34">
        <v>105.8</v>
      </c>
      <c r="G27" s="35">
        <v>108.1</v>
      </c>
      <c r="H27" s="30">
        <f t="shared" si="2"/>
        <v>-2.299999999999997</v>
      </c>
      <c r="I27" s="37">
        <f t="shared" si="3"/>
        <v>97.87234042553192</v>
      </c>
      <c r="J27" s="34">
        <v>626</v>
      </c>
      <c r="K27" s="35">
        <v>683</v>
      </c>
      <c r="L27" s="30">
        <f t="shared" si="4"/>
        <v>-57</v>
      </c>
      <c r="M27" s="37">
        <f t="shared" si="5"/>
        <v>91.65446559297217</v>
      </c>
    </row>
    <row r="28" spans="1:13" ht="15.75">
      <c r="A28" s="38" t="s">
        <v>27</v>
      </c>
      <c r="B28" s="34">
        <v>56.8</v>
      </c>
      <c r="C28" s="35">
        <v>41.1</v>
      </c>
      <c r="D28" s="30">
        <f t="shared" si="0"/>
        <v>15.699999999999996</v>
      </c>
      <c r="E28" s="36">
        <f t="shared" si="1"/>
        <v>138.19951338199513</v>
      </c>
      <c r="F28" s="34">
        <v>50</v>
      </c>
      <c r="G28" s="35">
        <v>32</v>
      </c>
      <c r="H28" s="30">
        <f t="shared" si="2"/>
        <v>18</v>
      </c>
      <c r="I28" s="37">
        <f t="shared" si="3"/>
        <v>156.25</v>
      </c>
      <c r="J28" s="34">
        <v>869</v>
      </c>
      <c r="K28" s="35">
        <v>481</v>
      </c>
      <c r="L28" s="30">
        <f t="shared" si="4"/>
        <v>388</v>
      </c>
      <c r="M28" s="37">
        <f t="shared" si="5"/>
        <v>180.66528066528068</v>
      </c>
    </row>
    <row r="29" spans="1:13" ht="16.5" thickBot="1">
      <c r="A29" s="39" t="s">
        <v>43</v>
      </c>
      <c r="B29" s="40">
        <v>77.8</v>
      </c>
      <c r="C29" s="41">
        <v>50.3</v>
      </c>
      <c r="D29" s="42">
        <f t="shared" si="0"/>
        <v>27.5</v>
      </c>
      <c r="E29" s="43">
        <f t="shared" si="1"/>
        <v>154.67196819085487</v>
      </c>
      <c r="F29" s="40">
        <v>10.1</v>
      </c>
      <c r="G29" s="41">
        <v>10</v>
      </c>
      <c r="H29" s="42">
        <f t="shared" si="2"/>
        <v>0.09999999999999964</v>
      </c>
      <c r="I29" s="44">
        <f t="shared" si="3"/>
        <v>101</v>
      </c>
      <c r="J29" s="40">
        <v>46</v>
      </c>
      <c r="K29" s="41">
        <v>53</v>
      </c>
      <c r="L29" s="42">
        <f t="shared" si="4"/>
        <v>-7</v>
      </c>
      <c r="M29" s="44">
        <f t="shared" si="5"/>
        <v>86.79245283018868</v>
      </c>
    </row>
    <row r="30" spans="1:13" ht="16.5" thickBot="1">
      <c r="A30" s="45" t="s">
        <v>44</v>
      </c>
      <c r="B30" s="46">
        <f>SUM(B6:B29)</f>
        <v>47015.50000000001</v>
      </c>
      <c r="C30" s="47">
        <f>SUM(C6:C29)</f>
        <v>45518.7</v>
      </c>
      <c r="D30" s="48">
        <f t="shared" si="0"/>
        <v>1496.8000000000102</v>
      </c>
      <c r="E30" s="49">
        <f t="shared" si="1"/>
        <v>103.2883188667515</v>
      </c>
      <c r="F30" s="46">
        <f>SUM(F6:F29)</f>
        <v>16299.2</v>
      </c>
      <c r="G30" s="47">
        <f>SUM(G6:G29)</f>
        <v>16452.6</v>
      </c>
      <c r="H30" s="48">
        <f t="shared" si="2"/>
        <v>-153.39999999999782</v>
      </c>
      <c r="I30" s="50">
        <f t="shared" si="3"/>
        <v>99.0676245699768</v>
      </c>
      <c r="J30" s="46">
        <f>SUM(J6:J29)</f>
        <v>53602</v>
      </c>
      <c r="K30" s="51">
        <f>SUM(K6:K29)</f>
        <v>63948</v>
      </c>
      <c r="L30" s="48">
        <f t="shared" si="4"/>
        <v>-10346</v>
      </c>
      <c r="M30" s="50">
        <f t="shared" si="5"/>
        <v>83.8212297491712</v>
      </c>
    </row>
  </sheetData>
  <sheetProtection/>
  <mergeCells count="8">
    <mergeCell ref="L4:L5"/>
    <mergeCell ref="A1:M1"/>
    <mergeCell ref="A2:M2"/>
    <mergeCell ref="D4:D5"/>
    <mergeCell ref="H4:H5"/>
    <mergeCell ref="B3:E3"/>
    <mergeCell ref="F3:I3"/>
    <mergeCell ref="J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2017-03-14T11:36:54Z</cp:lastPrinted>
  <dcterms:created xsi:type="dcterms:W3CDTF">1996-10-08T23:32:33Z</dcterms:created>
  <dcterms:modified xsi:type="dcterms:W3CDTF">2017-05-04T05:48:17Z</dcterms:modified>
  <cp:category/>
  <cp:version/>
  <cp:contentType/>
  <cp:contentStatus/>
</cp:coreProperties>
</file>